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Amy Johnson\Downloads\"/>
    </mc:Choice>
  </mc:AlternateContent>
  <xr:revisionPtr revIDLastSave="0" documentId="8_{76867468-AD14-421B-8B2A-94A412471860}" xr6:coauthVersionLast="47" xr6:coauthVersionMax="47" xr10:uidLastSave="{00000000-0000-0000-0000-000000000000}"/>
  <bookViews>
    <workbookView xWindow="1860" yWindow="1860" windowWidth="16920" windowHeight="10450" xr2:uid="{00000000-000D-0000-FFFF-FFFF00000000}"/>
  </bookViews>
  <sheets>
    <sheet name="Sheet1" sheetId="1" r:id="rId1"/>
  </sheets>
  <calcPr calcId="191029"/>
</workbook>
</file>

<file path=xl/calcChain.xml><?xml version="1.0" encoding="utf-8"?>
<calcChain xmlns="http://schemas.openxmlformats.org/spreadsheetml/2006/main">
  <c r="B258" i="1" l="1"/>
  <c r="B257" i="1"/>
  <c r="B256" i="1"/>
  <c r="F254" i="1"/>
  <c r="F253" i="1"/>
  <c r="F252" i="1"/>
  <c r="F251" i="1"/>
  <c r="F256" i="1" s="1"/>
  <c r="F258" i="1" s="1"/>
  <c r="B247" i="1"/>
  <c r="B246" i="1"/>
  <c r="F245" i="1"/>
  <c r="F247" i="1" s="1"/>
  <c r="B245" i="1"/>
  <c r="B236" i="1"/>
  <c r="B235" i="1"/>
  <c r="F234" i="1"/>
  <c r="F236" i="1" s="1"/>
  <c r="B234" i="1"/>
  <c r="F225" i="1"/>
  <c r="B225" i="1"/>
  <c r="B224" i="1"/>
  <c r="F223" i="1"/>
  <c r="B223" i="1"/>
  <c r="B214" i="1"/>
  <c r="B213" i="1"/>
  <c r="B212" i="1"/>
  <c r="F210" i="1"/>
  <c r="F209" i="1"/>
  <c r="F208" i="1"/>
  <c r="F207" i="1"/>
  <c r="F212" i="1" s="1"/>
  <c r="F214" i="1" s="1"/>
  <c r="B203" i="1"/>
  <c r="B202" i="1"/>
  <c r="B201" i="1"/>
  <c r="F199" i="1"/>
  <c r="F198" i="1"/>
  <c r="F197" i="1"/>
  <c r="F196" i="1"/>
  <c r="F201" i="1" s="1"/>
  <c r="F203" i="1" s="1"/>
  <c r="F195" i="1"/>
  <c r="B191" i="1"/>
  <c r="B190" i="1"/>
  <c r="B189" i="1"/>
  <c r="F187" i="1"/>
  <c r="F186" i="1"/>
  <c r="F185" i="1"/>
  <c r="F184" i="1"/>
  <c r="F189" i="1" s="1"/>
  <c r="F191" i="1" s="1"/>
  <c r="B180" i="1"/>
  <c r="B179" i="1"/>
  <c r="B178" i="1"/>
  <c r="F176" i="1"/>
  <c r="F174" i="1"/>
  <c r="F173" i="1"/>
  <c r="F178" i="1" s="1"/>
  <c r="F180" i="1" s="1"/>
  <c r="B169" i="1"/>
  <c r="B168" i="1"/>
  <c r="B167" i="1"/>
  <c r="F165" i="1"/>
  <c r="F164" i="1"/>
  <c r="F163" i="1"/>
  <c r="F162" i="1"/>
  <c r="F161" i="1"/>
  <c r="F167" i="1" s="1"/>
  <c r="F169" i="1" s="1"/>
  <c r="B157" i="1"/>
  <c r="B156" i="1"/>
  <c r="F155" i="1"/>
  <c r="F157" i="1" s="1"/>
  <c r="B155" i="1"/>
  <c r="F152" i="1"/>
  <c r="F151" i="1"/>
  <c r="F150" i="1"/>
  <c r="F149" i="1"/>
  <c r="B145" i="1"/>
  <c r="B144" i="1"/>
  <c r="B143" i="1"/>
  <c r="F140" i="1"/>
  <c r="F139" i="1"/>
  <c r="F143" i="1" s="1"/>
  <c r="F145" i="1" s="1"/>
  <c r="B135" i="1"/>
  <c r="B134" i="1"/>
  <c r="F133" i="1"/>
  <c r="F135" i="1" s="1"/>
  <c r="B133" i="1"/>
  <c r="F131" i="1"/>
  <c r="F130" i="1"/>
  <c r="F129" i="1"/>
  <c r="F128" i="1"/>
  <c r="B124" i="1"/>
  <c r="B123" i="1"/>
  <c r="B122" i="1"/>
  <c r="F120" i="1"/>
  <c r="F119" i="1"/>
  <c r="F118" i="1"/>
  <c r="F117" i="1"/>
  <c r="F122" i="1" s="1"/>
  <c r="F124" i="1" s="1"/>
  <c r="B113" i="1"/>
  <c r="B112" i="1"/>
  <c r="B111" i="1"/>
  <c r="F107" i="1"/>
  <c r="F106" i="1"/>
  <c r="F105" i="1"/>
  <c r="F104" i="1"/>
  <c r="F103" i="1"/>
  <c r="F111" i="1" s="1"/>
  <c r="F113" i="1" s="1"/>
  <c r="B99" i="1"/>
  <c r="B98" i="1"/>
  <c r="B97" i="1"/>
  <c r="F93" i="1"/>
  <c r="F92" i="1"/>
  <c r="F91" i="1"/>
  <c r="F90" i="1"/>
  <c r="F89" i="1"/>
  <c r="F88" i="1"/>
  <c r="F87" i="1"/>
  <c r="F86" i="1"/>
  <c r="F85" i="1"/>
  <c r="F84" i="1"/>
  <c r="F83" i="1"/>
  <c r="F97" i="1" s="1"/>
  <c r="F99" i="1" s="1"/>
  <c r="F82" i="1"/>
  <c r="F81" i="1"/>
  <c r="B77" i="1"/>
  <c r="B76" i="1"/>
  <c r="B75" i="1"/>
  <c r="F72" i="1"/>
  <c r="F71" i="1"/>
  <c r="F70" i="1"/>
  <c r="F69" i="1"/>
  <c r="F68" i="1"/>
  <c r="F67" i="1"/>
  <c r="F66" i="1"/>
  <c r="F65" i="1"/>
  <c r="F64" i="1"/>
  <c r="F75" i="1" s="1"/>
  <c r="F77" i="1" s="1"/>
  <c r="B60" i="1"/>
  <c r="B59" i="1"/>
  <c r="B58" i="1"/>
  <c r="F54" i="1"/>
  <c r="F53" i="1"/>
  <c r="F52" i="1"/>
  <c r="F51" i="1"/>
  <c r="F50" i="1"/>
  <c r="F49" i="1"/>
  <c r="F48" i="1"/>
  <c r="F58" i="1" s="1"/>
  <c r="F60" i="1" s="1"/>
  <c r="B44" i="1"/>
  <c r="B43" i="1"/>
  <c r="F42" i="1"/>
  <c r="F44" i="1" s="1"/>
  <c r="B42" i="1"/>
  <c r="F39" i="1"/>
  <c r="F38" i="1"/>
  <c r="F37" i="1"/>
  <c r="F36" i="1"/>
  <c r="F35" i="1"/>
  <c r="B31" i="1"/>
  <c r="B30" i="1"/>
  <c r="B29" i="1"/>
  <c r="F28" i="1"/>
  <c r="F27" i="1"/>
  <c r="F26" i="1"/>
  <c r="F25" i="1"/>
  <c r="F24" i="1"/>
  <c r="F29" i="1" s="1"/>
  <c r="F31" i="1" s="1"/>
  <c r="F23" i="1"/>
  <c r="B19" i="1"/>
  <c r="B18" i="1"/>
  <c r="B17" i="1"/>
  <c r="F14" i="1"/>
  <c r="F13" i="1"/>
  <c r="F12" i="1"/>
  <c r="F11" i="1"/>
  <c r="F10" i="1"/>
  <c r="F9" i="1"/>
  <c r="F17" i="1" s="1"/>
  <c r="F19" i="1" s="1"/>
  <c r="F261" i="1" l="1"/>
  <c r="F2" i="1"/>
</calcChain>
</file>

<file path=xl/sharedStrings.xml><?xml version="1.0" encoding="utf-8"?>
<sst xmlns="http://schemas.openxmlformats.org/spreadsheetml/2006/main" count="234" uniqueCount="101">
  <si>
    <t>Advocating for Fairness and Service Utilization at the Local Level. Focus: The Real Estate Sector and Property Tax.</t>
  </si>
  <si>
    <t>Year 1</t>
  </si>
  <si>
    <t>Total Vendor Support Costs</t>
  </si>
  <si>
    <t>Activities Detail Budget</t>
  </si>
  <si>
    <t xml:space="preserve">ACTIVITIES </t>
  </si>
  <si>
    <t>Quote</t>
  </si>
  <si>
    <t>Rate</t>
  </si>
  <si>
    <t>Unit</t>
  </si>
  <si>
    <t>Quantity</t>
  </si>
  <si>
    <t>Total</t>
  </si>
  <si>
    <t>Activity 1.1 Conduct situational analyses through targeted consultations in each of the three City Councils to identify the key stakeholders (property owners) and to nominate a CLO.</t>
  </si>
  <si>
    <t>Meeting Room</t>
  </si>
  <si>
    <t>Consultants rate (for entire event)</t>
  </si>
  <si>
    <t>Transportation-Vendor Implementation team</t>
  </si>
  <si>
    <t>Meals-Vendor Implementation team</t>
  </si>
  <si>
    <t>Accomodation for Vendor Implementation team-3 people</t>
  </si>
  <si>
    <t xml:space="preserve">Activity 1.2:  Develop Informative Materials on property tax, surveys, and feedback forms. </t>
  </si>
  <si>
    <t>Content creation</t>
  </si>
  <si>
    <t>Graphics design of all artwork, survey forms, feedback forms</t>
  </si>
  <si>
    <t>Production of forms, posters, flyers, brochures &amp; booklets</t>
  </si>
  <si>
    <t xml:space="preserve">*Development of custom educational content for Gulu included, bringing quantity of activities to 4 instead of 3) </t>
  </si>
  <si>
    <t>Activity 1.3:  Mobilize stakeholders in the project areas, through associations, and a direct sample of 20 prominent property owners in each city, to get their input through voice-recorded surveys.</t>
  </si>
  <si>
    <t>Transportaion for Vendor Implementation team</t>
  </si>
  <si>
    <t>Audio recording</t>
  </si>
  <si>
    <t>Translation</t>
  </si>
  <si>
    <t>Meals for Vendor Implementation team-3 people</t>
  </si>
  <si>
    <t>Activity 1.4: Media campaigns comprised digital news media, radio, and print media to create awareness in the local areas about the Civic Engagements prior to each event</t>
  </si>
  <si>
    <t>Video production - 2 cameras, audio gear, 3 man crew</t>
  </si>
  <si>
    <t>Audio production - 1 radio advert</t>
  </si>
  <si>
    <t>Radio advert - Broadcast on radio stations 4 times a day for 2 weeks</t>
  </si>
  <si>
    <t>Broadcast - SMS Broadcast to contact database</t>
  </si>
  <si>
    <t>Digital News Media</t>
  </si>
  <si>
    <t>Quarter page advert in one english and local language paper</t>
  </si>
  <si>
    <t>Marketing and publicity (traditional advertising and digital news media) - Short interviews (created with animation graphics and text format) featuring individuals that will be speaking at the event. Background of each speaker to give attendees a fuller scope of his/her expertise.</t>
  </si>
  <si>
    <t>Activity 1.5: Focus Group Sessions</t>
  </si>
  <si>
    <t>Consultants rate</t>
  </si>
  <si>
    <t>Transportation of participants to and from venue</t>
  </si>
  <si>
    <t>Venue/ Town hall (Setup, backup generator, PA system)</t>
  </si>
  <si>
    <t>Event permit( Police coordination,security-letter from police)</t>
  </si>
  <si>
    <t>Facilitators(2)</t>
  </si>
  <si>
    <t>Meals/ refreshments for 30 participants</t>
  </si>
  <si>
    <t>Activity 1.6: One Civic Engagement Event in Each Target City.</t>
  </si>
  <si>
    <t>Coordinating and executing Zoom coverage - Web presenter/Mixer</t>
  </si>
  <si>
    <t>Live-streaming event</t>
  </si>
  <si>
    <t>Media advisories/assembly (per media house) - Presence of/ coverage by media houses</t>
  </si>
  <si>
    <t xml:space="preserve">Assistance in organizing and executing the event </t>
  </si>
  <si>
    <t xml:space="preserve">Venue/ Town hall (Setup, backup generator, PA system, </t>
  </si>
  <si>
    <t>Event permit and security</t>
  </si>
  <si>
    <t>Meals/ refreshments</t>
  </si>
  <si>
    <t>Participant per diem</t>
  </si>
  <si>
    <t>Facilitator per diem(Off-stage coordination)</t>
  </si>
  <si>
    <t>Transportation for Vendor Implementation team</t>
  </si>
  <si>
    <t>Accomodation for Vendor Implementation team-6 people</t>
  </si>
  <si>
    <t>Moderator of the event( On-stahe MC)</t>
  </si>
  <si>
    <t>Activity 1.7:  Media campaigns comprised digital news media, radio, print media to amplify the reach of Civic Engagements beyond just those who were in attendance, ensuring a wide reach throughout the local area</t>
  </si>
  <si>
    <t>3 Post-event coverage(online media) - Behind the scenes + Event highlights created and published throughout the 48-hour newscycle.</t>
  </si>
  <si>
    <t xml:space="preserve">Radio mentions </t>
  </si>
  <si>
    <t xml:space="preserve">2 Post-event TV coverage on english and local stations </t>
  </si>
  <si>
    <t xml:space="preserve">Reports: Media measurement and analytics </t>
  </si>
  <si>
    <t>Activity 2.1: Transcribing the voice-recorded surveys from local languages into English and preparing a report, and maintain a detailed record of DRM issues faced by property owners and their feedback regarding  social fiscal compacts</t>
  </si>
  <si>
    <t>Review and transcribe the completed focus group surveys from local languages into English</t>
  </si>
  <si>
    <t>Collate and document feedback from the above</t>
  </si>
  <si>
    <t>Organise feedback from the civic engagement/further surveys</t>
  </si>
  <si>
    <t>Collate and document feedback from above</t>
  </si>
  <si>
    <t>Activity 2.2: Collate, transcribe and document the feedback generated from the Focus Groups and Civic Engagements events</t>
  </si>
  <si>
    <t>Review and transcribe the completed FGD surveys</t>
  </si>
  <si>
    <t>Activity 2.3: Preparation of the report for City Administrations of stakeholder feedback with information gathered from 2.1 and 2.2</t>
  </si>
  <si>
    <t>Develop final reports of the (survey/consultation findings) for the city administration.</t>
  </si>
  <si>
    <t>Submit to the client for approval</t>
  </si>
  <si>
    <t>Activity 2.4:  Organise follow up meetings with government officials to present report and gather their feedback</t>
  </si>
  <si>
    <t>Schedule presentation dates with government/city officials</t>
  </si>
  <si>
    <t>Invite the media to cover the presentation</t>
  </si>
  <si>
    <t>Present the report to government officials and document feedback</t>
  </si>
  <si>
    <t>Report</t>
  </si>
  <si>
    <t>a</t>
  </si>
  <si>
    <t>Activity 2.5: At the conclusion of activities for the city, re-survey stakeholders to assess the knowledge and understanding on property tax, and the link between tax collection and service utilization at the local government level, and their willingness to voluntary comply with property tax to sustainably increase domestic revenue mobilization to support increased spending in priority areas of health, education and agriculture.</t>
  </si>
  <si>
    <t>Activity 2.6: Transcribing the voice-recorded surveys from local languages into English and preparing a report</t>
  </si>
  <si>
    <t>Review and transcribe the completed end of project group surveys from local languages into English</t>
  </si>
  <si>
    <t>Develop final reports of the survey/consultation findings</t>
  </si>
  <si>
    <t>Submit to the client for feedback/changes and approval</t>
  </si>
  <si>
    <t xml:space="preserve">Activity 3.1:    Conduct situational analyses through targeted consultations in each of the three City Councils to identify stakeholders the Project can work with on media strategy </t>
  </si>
  <si>
    <t>/City</t>
  </si>
  <si>
    <t>Accomodation for Vendor Implementation team-2 people</t>
  </si>
  <si>
    <t>Activity 3.2:   Media education campaign on radio, print and digital news media to support the property valuation exercises, with focused messaging for the post property evaluation stage.</t>
  </si>
  <si>
    <t xml:space="preserve">Create a content calendar for the media campain in the target city </t>
  </si>
  <si>
    <t xml:space="preserve">Graphics design three graphic assets for media advertisements in the target city </t>
  </si>
  <si>
    <t>Content creation - three news articles</t>
  </si>
  <si>
    <t>Production of one radio advertisement</t>
  </si>
  <si>
    <t xml:space="preserve">Promotion of content </t>
  </si>
  <si>
    <t>Activity 3.3:   Media education campaign on radio,  print and digital news media aimed at selected stakeholders (property owners) to improve understanding about property tax, their rights, and obligations, and how tax compliance is linked to service delivery and utilization.</t>
  </si>
  <si>
    <t xml:space="preserve">Activity 3.4:  Organize Media Engagements on community radio to popularize the recommendations that City Administrations commit to adopt as a result of the civic engagement discussions and related feedback from property owners. </t>
  </si>
  <si>
    <t>Production of one radio Interview</t>
  </si>
  <si>
    <t>Activity 3.5:   Media education campaign on radio, print and digital news media to demonstrate and celebrate achievements that are being made by local governments regarding service utilization at the local level</t>
  </si>
  <si>
    <t>Activity 3.6:   Media education campaign on radio, print and digital news media to celebrate the top taxpayers and their financial contributions, linking the contributions to service utilization at the local level</t>
  </si>
  <si>
    <t>Activity 3.7: Conduct an end of Project evaluation</t>
  </si>
  <si>
    <t>Collate suyrvey findings from each city into the evaluation report</t>
  </si>
  <si>
    <t>/Project</t>
  </si>
  <si>
    <t>Collate Media analysis statistics</t>
  </si>
  <si>
    <t xml:space="preserve">Prepare an end of project evaluation report </t>
  </si>
  <si>
    <t>TOTAL ACTIVITIES</t>
  </si>
  <si>
    <t>/city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</si>
</sst>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0.0"/>
    <numFmt numFmtId="165" formatCode="_(* #,##0_);_(* \(#,##0\);_(* &quot;-&quot;??_);_(@_)"/>
  </numFmts>
  <fonts count="13" x14ac:knownFonts="1">
    <font>
      <sz val="10"/>
      <color rgb="FF000000"/>
      <name val="Arial"/>
      <scheme val="minor"/>
    </font>
    <font>
      <sz val="10"/>
      <color theme="1"/>
      <name val="Arial"/>
    </font>
    <font>
      <b/>
      <sz val="11"/>
      <color rgb="FF000000"/>
      <name val="Poppins"/>
    </font>
    <font>
      <b/>
      <sz val="11"/>
      <color theme="1"/>
      <name val="Arial"/>
    </font>
    <font>
      <b/>
      <sz val="11"/>
      <color rgb="FFFFFFFF"/>
      <name val="Arial"/>
    </font>
    <font>
      <sz val="11"/>
      <color theme="1"/>
      <name val="Arial"/>
    </font>
    <font>
      <sz val="10"/>
      <name val="Arial"/>
    </font>
    <font>
      <b/>
      <i/>
      <sz val="11"/>
      <color theme="1"/>
      <name val="Arial"/>
    </font>
    <font>
      <i/>
      <sz val="11"/>
      <color theme="1"/>
      <name val="Arial"/>
    </font>
    <font>
      <sz val="11"/>
      <color rgb="FFC00000"/>
      <name val="Arial"/>
    </font>
    <font>
      <sz val="11"/>
      <color rgb="FF000000"/>
      <name val="Arial"/>
    </font>
    <font>
      <sz val="10"/>
      <color rgb="FF000000"/>
      <name val="Arial"/>
    </font>
    <font>
      <sz val="10"/>
      <color theme="1"/>
      <name val="Arial"/>
      <scheme val="minor"/>
    </font>
  </fonts>
  <fills count="6">
    <fill>
      <patternFill patternType="none"/>
    </fill>
    <fill>
      <patternFill patternType="gray125"/>
    </fill>
    <fill>
      <patternFill patternType="solid">
        <fgColor rgb="FFFFFFFF"/>
        <bgColor rgb="FFFFFFFF"/>
      </patternFill>
    </fill>
    <fill>
      <patternFill patternType="solid">
        <fgColor rgb="FF76923C"/>
        <bgColor rgb="FF76923C"/>
      </patternFill>
    </fill>
    <fill>
      <patternFill patternType="solid">
        <fgColor rgb="FFEAF1DD"/>
        <bgColor rgb="FFEAF1DD"/>
      </patternFill>
    </fill>
    <fill>
      <patternFill patternType="solid">
        <fgColor rgb="FFFFFFCC"/>
        <bgColor rgb="FFFFFFCC"/>
      </patternFill>
    </fill>
  </fills>
  <borders count="15">
    <border>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CFCDC9"/>
      </left>
      <right style="thin">
        <color rgb="FFCFCDC9"/>
      </right>
      <top style="thin">
        <color rgb="FFCFCDC9"/>
      </top>
      <bottom style="thin">
        <color rgb="FFCFCDC9"/>
      </bottom>
      <diagonal/>
    </border>
    <border>
      <left style="thin">
        <color rgb="FFCFCDC9"/>
      </left>
      <right style="thin">
        <color rgb="FFCFCDC9"/>
      </right>
      <top/>
      <bottom style="thin">
        <color rgb="FFCFCDC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s>
  <cellStyleXfs count="1">
    <xf numFmtId="0" fontId="0" fillId="0" borderId="0"/>
  </cellStyleXfs>
  <cellXfs count="115">
    <xf numFmtId="0" fontId="0" fillId="0" borderId="0" xfId="0"/>
    <xf numFmtId="0" fontId="1" fillId="2" borderId="0" xfId="0" applyFont="1" applyFill="1"/>
    <xf numFmtId="0" fontId="2" fillId="0" borderId="0" xfId="0" applyFont="1" applyAlignment="1">
      <alignment horizontal="center"/>
    </xf>
    <xf numFmtId="49" fontId="3" fillId="2" borderId="0" xfId="0" applyNumberFormat="1" applyFont="1" applyFill="1"/>
    <xf numFmtId="0" fontId="3" fillId="2" borderId="0" xfId="0" applyFont="1" applyFill="1"/>
    <xf numFmtId="164" fontId="1" fillId="2" borderId="0" xfId="0" applyNumberFormat="1" applyFont="1" applyFill="1"/>
    <xf numFmtId="0" fontId="4" fillId="3" borderId="0" xfId="0" applyFont="1" applyFill="1" applyAlignment="1">
      <alignment horizontal="center"/>
    </xf>
    <xf numFmtId="49" fontId="4" fillId="3" borderId="0" xfId="0" applyNumberFormat="1" applyFont="1" applyFill="1"/>
    <xf numFmtId="0" fontId="1" fillId="3" borderId="0" xfId="0" applyFont="1" applyFill="1"/>
    <xf numFmtId="3" fontId="4" fillId="3" borderId="0" xfId="0" applyNumberFormat="1" applyFont="1" applyFill="1" applyAlignment="1">
      <alignment horizontal="right"/>
    </xf>
    <xf numFmtId="43" fontId="1" fillId="2" borderId="0" xfId="0" applyNumberFormat="1" applyFont="1" applyFill="1"/>
    <xf numFmtId="3" fontId="5" fillId="2" borderId="0" xfId="0" applyNumberFormat="1" applyFont="1" applyFill="1"/>
    <xf numFmtId="3" fontId="1" fillId="2" borderId="0" xfId="0" applyNumberFormat="1" applyFont="1" applyFill="1"/>
    <xf numFmtId="3" fontId="1" fillId="2" borderId="1" xfId="0" applyNumberFormat="1" applyFont="1" applyFill="1" applyBorder="1"/>
    <xf numFmtId="0" fontId="1" fillId="2" borderId="2" xfId="0" applyFont="1" applyFill="1" applyBorder="1"/>
    <xf numFmtId="0" fontId="3" fillId="4" borderId="3" xfId="0" applyFont="1" applyFill="1" applyBorder="1" applyAlignment="1">
      <alignment horizontal="center"/>
    </xf>
    <xf numFmtId="0" fontId="3" fillId="4" borderId="3" xfId="0" applyFont="1" applyFill="1" applyBorder="1" applyAlignment="1">
      <alignment horizontal="right"/>
    </xf>
    <xf numFmtId="0" fontId="3" fillId="4" borderId="1" xfId="0" applyFont="1" applyFill="1" applyBorder="1"/>
    <xf numFmtId="0" fontId="1" fillId="4" borderId="1" xfId="0" applyFont="1" applyFill="1" applyBorder="1"/>
    <xf numFmtId="0" fontId="5" fillId="0" borderId="2" xfId="0" applyFont="1" applyBorder="1" applyAlignment="1">
      <alignment wrapText="1"/>
    </xf>
    <xf numFmtId="3" fontId="5" fillId="0" borderId="4" xfId="0" applyNumberFormat="1" applyFont="1" applyBorder="1" applyAlignment="1">
      <alignment horizontal="right"/>
    </xf>
    <xf numFmtId="0" fontId="5" fillId="0" borderId="4" xfId="0" quotePrefix="1" applyFont="1" applyBorder="1"/>
    <xf numFmtId="3" fontId="5" fillId="0" borderId="5" xfId="0" applyNumberFormat="1" applyFont="1" applyBorder="1" applyAlignment="1">
      <alignment horizontal="right"/>
    </xf>
    <xf numFmtId="3" fontId="5" fillId="0" borderId="6" xfId="0" applyNumberFormat="1" applyFont="1" applyBorder="1" applyAlignment="1">
      <alignment horizontal="right"/>
    </xf>
    <xf numFmtId="0" fontId="5" fillId="0" borderId="6" xfId="0" quotePrefix="1" applyFont="1" applyBorder="1"/>
    <xf numFmtId="3" fontId="5" fillId="0" borderId="2" xfId="0" applyNumberFormat="1" applyFont="1" applyBorder="1" applyAlignment="1">
      <alignment horizontal="right"/>
    </xf>
    <xf numFmtId="3" fontId="1" fillId="0" borderId="2" xfId="0" applyNumberFormat="1" applyFont="1" applyBorder="1"/>
    <xf numFmtId="3" fontId="1" fillId="0" borderId="6" xfId="0" applyNumberFormat="1" applyFont="1" applyBorder="1"/>
    <xf numFmtId="0" fontId="5" fillId="0" borderId="6" xfId="0" applyFont="1" applyBorder="1"/>
    <xf numFmtId="3" fontId="1" fillId="2" borderId="6" xfId="0" applyNumberFormat="1" applyFont="1" applyFill="1" applyBorder="1"/>
    <xf numFmtId="0" fontId="1" fillId="2" borderId="6" xfId="0" applyFont="1" applyFill="1" applyBorder="1"/>
    <xf numFmtId="165" fontId="1" fillId="2" borderId="6" xfId="0" applyNumberFormat="1" applyFont="1" applyFill="1" applyBorder="1"/>
    <xf numFmtId="3" fontId="1" fillId="2" borderId="2" xfId="0" applyNumberFormat="1" applyFont="1" applyFill="1" applyBorder="1"/>
    <xf numFmtId="0" fontId="7" fillId="2" borderId="2" xfId="0" applyFont="1" applyFill="1" applyBorder="1"/>
    <xf numFmtId="3" fontId="7" fillId="2" borderId="3" xfId="0" applyNumberFormat="1" applyFont="1" applyFill="1" applyBorder="1" applyAlignment="1">
      <alignment horizontal="right"/>
    </xf>
    <xf numFmtId="0" fontId="3" fillId="2" borderId="2" xfId="0" applyFont="1" applyFill="1" applyBorder="1"/>
    <xf numFmtId="0" fontId="1" fillId="0" borderId="6" xfId="0" applyFont="1" applyBorder="1"/>
    <xf numFmtId="165" fontId="1" fillId="0" borderId="6" xfId="0" applyNumberFormat="1" applyFont="1" applyBorder="1"/>
    <xf numFmtId="3" fontId="3" fillId="5" borderId="3" xfId="0" applyNumberFormat="1" applyFont="1" applyFill="1" applyBorder="1" applyAlignment="1">
      <alignment horizontal="right"/>
    </xf>
    <xf numFmtId="0" fontId="3" fillId="2" borderId="0" xfId="0" applyFont="1" applyFill="1" applyAlignment="1">
      <alignment wrapText="1"/>
    </xf>
    <xf numFmtId="3" fontId="1" fillId="2" borderId="7" xfId="0" applyNumberFormat="1" applyFont="1" applyFill="1" applyBorder="1"/>
    <xf numFmtId="3" fontId="3" fillId="2" borderId="2" xfId="0" applyNumberFormat="1" applyFont="1" applyFill="1" applyBorder="1" applyAlignment="1">
      <alignment horizontal="right"/>
    </xf>
    <xf numFmtId="0" fontId="1" fillId="2" borderId="3" xfId="0" applyFont="1" applyFill="1" applyBorder="1"/>
    <xf numFmtId="3" fontId="1" fillId="2" borderId="8" xfId="0" applyNumberFormat="1" applyFont="1" applyFill="1" applyBorder="1"/>
    <xf numFmtId="0" fontId="1" fillId="2" borderId="8" xfId="0" applyFont="1" applyFill="1" applyBorder="1"/>
    <xf numFmtId="165" fontId="1" fillId="2" borderId="8" xfId="0" applyNumberFormat="1" applyFont="1" applyFill="1" applyBorder="1"/>
    <xf numFmtId="164" fontId="1" fillId="2" borderId="3" xfId="0" applyNumberFormat="1" applyFont="1" applyFill="1" applyBorder="1"/>
    <xf numFmtId="0" fontId="1" fillId="4" borderId="3" xfId="0" applyFont="1" applyFill="1" applyBorder="1"/>
    <xf numFmtId="41" fontId="1" fillId="0" borderId="2" xfId="0" applyNumberFormat="1" applyFont="1" applyBorder="1"/>
    <xf numFmtId="0" fontId="1" fillId="0" borderId="4" xfId="0" applyFont="1" applyBorder="1"/>
    <xf numFmtId="165" fontId="1" fillId="0" borderId="5" xfId="0" applyNumberFormat="1" applyFont="1" applyBorder="1"/>
    <xf numFmtId="0" fontId="1" fillId="0" borderId="5" xfId="0" applyFont="1" applyBorder="1"/>
    <xf numFmtId="3" fontId="5" fillId="2" borderId="6" xfId="0" applyNumberFormat="1" applyFont="1" applyFill="1" applyBorder="1" applyAlignment="1">
      <alignment horizontal="right"/>
    </xf>
    <xf numFmtId="3" fontId="5" fillId="2" borderId="2" xfId="0" applyNumberFormat="1" applyFont="1" applyFill="1" applyBorder="1" applyAlignment="1">
      <alignment horizontal="right"/>
    </xf>
    <xf numFmtId="0" fontId="5" fillId="0" borderId="2" xfId="0" applyFont="1" applyBorder="1" applyAlignment="1">
      <alignment vertical="top"/>
    </xf>
    <xf numFmtId="0" fontId="8" fillId="0" borderId="2" xfId="0" applyFont="1" applyBorder="1" applyAlignment="1">
      <alignment wrapText="1"/>
    </xf>
    <xf numFmtId="165" fontId="8" fillId="2" borderId="2" xfId="0" applyNumberFormat="1" applyFont="1" applyFill="1" applyBorder="1" applyAlignment="1">
      <alignment horizontal="right"/>
    </xf>
    <xf numFmtId="0" fontId="3" fillId="0" borderId="2" xfId="0" applyFont="1" applyBorder="1"/>
    <xf numFmtId="165" fontId="1" fillId="0" borderId="2" xfId="0" applyNumberFormat="1" applyFont="1" applyBorder="1"/>
    <xf numFmtId="165" fontId="1" fillId="2" borderId="2" xfId="0" applyNumberFormat="1" applyFont="1" applyFill="1" applyBorder="1"/>
    <xf numFmtId="165" fontId="1" fillId="2" borderId="3" xfId="0" applyNumberFormat="1" applyFont="1" applyFill="1" applyBorder="1"/>
    <xf numFmtId="41" fontId="1" fillId="2" borderId="2" xfId="0" applyNumberFormat="1" applyFont="1" applyFill="1" applyBorder="1"/>
    <xf numFmtId="165" fontId="1" fillId="2" borderId="4" xfId="0" applyNumberFormat="1" applyFont="1" applyFill="1" applyBorder="1"/>
    <xf numFmtId="0" fontId="1" fillId="2" borderId="4" xfId="0" applyFont="1" applyFill="1" applyBorder="1"/>
    <xf numFmtId="165" fontId="1" fillId="2" borderId="5" xfId="0" applyNumberFormat="1" applyFont="1" applyFill="1" applyBorder="1"/>
    <xf numFmtId="0" fontId="1" fillId="2" borderId="5" xfId="0" applyFont="1" applyFill="1" applyBorder="1"/>
    <xf numFmtId="0" fontId="5" fillId="2" borderId="2" xfId="0" applyFont="1" applyFill="1" applyBorder="1"/>
    <xf numFmtId="0" fontId="1" fillId="2" borderId="6" xfId="0" quotePrefix="1" applyFont="1" applyFill="1" applyBorder="1"/>
    <xf numFmtId="3" fontId="9" fillId="2" borderId="6" xfId="0" applyNumberFormat="1" applyFont="1" applyFill="1" applyBorder="1" applyAlignment="1">
      <alignment horizontal="right"/>
    </xf>
    <xf numFmtId="165" fontId="1" fillId="2" borderId="7" xfId="0" applyNumberFormat="1" applyFont="1" applyFill="1" applyBorder="1"/>
    <xf numFmtId="0" fontId="5" fillId="2" borderId="4" xfId="0" applyFont="1" applyFill="1" applyBorder="1"/>
    <xf numFmtId="0" fontId="5" fillId="0" borderId="6" xfId="0" applyFont="1" applyBorder="1" applyAlignment="1">
      <alignment horizontal="right"/>
    </xf>
    <xf numFmtId="0" fontId="5" fillId="0" borderId="0" xfId="0" applyFont="1" applyAlignment="1">
      <alignment vertical="top"/>
    </xf>
    <xf numFmtId="0" fontId="1" fillId="2" borderId="2" xfId="0" quotePrefix="1" applyFont="1" applyFill="1" applyBorder="1"/>
    <xf numFmtId="0" fontId="1" fillId="0" borderId="2" xfId="0" applyFont="1" applyBorder="1"/>
    <xf numFmtId="0" fontId="10" fillId="0" borderId="0" xfId="0" applyFont="1" applyAlignment="1">
      <alignment vertical="top"/>
    </xf>
    <xf numFmtId="0" fontId="11" fillId="0" borderId="6" xfId="0" applyFont="1" applyBorder="1" applyAlignment="1">
      <alignment horizontal="right"/>
    </xf>
    <xf numFmtId="0" fontId="11" fillId="2" borderId="2" xfId="0" quotePrefix="1" applyFont="1" applyFill="1" applyBorder="1"/>
    <xf numFmtId="3" fontId="10" fillId="2" borderId="2" xfId="0" applyNumberFormat="1" applyFont="1" applyFill="1" applyBorder="1" applyAlignment="1">
      <alignment horizontal="right"/>
    </xf>
    <xf numFmtId="0" fontId="10" fillId="2" borderId="2" xfId="0" applyFont="1" applyFill="1" applyBorder="1"/>
    <xf numFmtId="3" fontId="10" fillId="2" borderId="6" xfId="0" applyNumberFormat="1" applyFont="1" applyFill="1" applyBorder="1" applyAlignment="1">
      <alignment horizontal="right"/>
    </xf>
    <xf numFmtId="0" fontId="10" fillId="0" borderId="2" xfId="0" applyFont="1" applyBorder="1" applyAlignment="1">
      <alignment vertical="top"/>
    </xf>
    <xf numFmtId="3" fontId="10" fillId="0" borderId="6" xfId="0" applyNumberFormat="1" applyFont="1" applyBorder="1" applyAlignment="1">
      <alignment horizontal="right"/>
    </xf>
    <xf numFmtId="0" fontId="11" fillId="2" borderId="2" xfId="0" applyFont="1" applyFill="1" applyBorder="1"/>
    <xf numFmtId="3" fontId="1" fillId="2" borderId="6" xfId="0" applyNumberFormat="1" applyFont="1" applyFill="1" applyBorder="1" applyAlignment="1">
      <alignment wrapText="1"/>
    </xf>
    <xf numFmtId="0" fontId="1" fillId="2" borderId="0" xfId="0" applyFont="1" applyFill="1" applyAlignment="1">
      <alignment wrapText="1"/>
    </xf>
    <xf numFmtId="165" fontId="1" fillId="2" borderId="6" xfId="0" applyNumberFormat="1" applyFont="1" applyFill="1" applyBorder="1" applyAlignment="1">
      <alignment wrapText="1"/>
    </xf>
    <xf numFmtId="3" fontId="7" fillId="2" borderId="2" xfId="0" applyNumberFormat="1" applyFont="1" applyFill="1" applyBorder="1" applyAlignment="1">
      <alignment horizontal="right"/>
    </xf>
    <xf numFmtId="0" fontId="5" fillId="0" borderId="9" xfId="0" applyFont="1" applyBorder="1" applyAlignment="1">
      <alignment wrapText="1"/>
    </xf>
    <xf numFmtId="0" fontId="5" fillId="0" borderId="10" xfId="0" applyFont="1" applyBorder="1"/>
    <xf numFmtId="0" fontId="3" fillId="2" borderId="2" xfId="0" applyFont="1" applyFill="1" applyBorder="1" applyAlignment="1">
      <alignment wrapText="1"/>
    </xf>
    <xf numFmtId="3" fontId="1" fillId="2" borderId="3" xfId="0" applyNumberFormat="1" applyFont="1" applyFill="1" applyBorder="1"/>
    <xf numFmtId="0" fontId="5" fillId="2" borderId="3" xfId="0" applyFont="1" applyFill="1" applyBorder="1"/>
    <xf numFmtId="0" fontId="12" fillId="0" borderId="0" xfId="0" applyFont="1"/>
    <xf numFmtId="41" fontId="1" fillId="2" borderId="6" xfId="0" applyNumberFormat="1" applyFont="1" applyFill="1" applyBorder="1"/>
    <xf numFmtId="0" fontId="7" fillId="2" borderId="6" xfId="0" applyFont="1" applyFill="1" applyBorder="1"/>
    <xf numFmtId="0" fontId="3" fillId="0" borderId="6" xfId="0" applyFont="1" applyBorder="1"/>
    <xf numFmtId="0" fontId="3" fillId="2" borderId="6" xfId="0" applyFont="1" applyFill="1" applyBorder="1" applyAlignment="1">
      <alignment wrapText="1"/>
    </xf>
    <xf numFmtId="0" fontId="5" fillId="2" borderId="2" xfId="0" quotePrefix="1" applyFont="1" applyFill="1" applyBorder="1"/>
    <xf numFmtId="41" fontId="1" fillId="2" borderId="4" xfId="0" applyNumberFormat="1" applyFont="1" applyFill="1" applyBorder="1"/>
    <xf numFmtId="0" fontId="3" fillId="2" borderId="6" xfId="0" applyFont="1" applyFill="1" applyBorder="1"/>
    <xf numFmtId="0" fontId="3" fillId="4" borderId="3" xfId="0" applyFont="1" applyFill="1" applyBorder="1"/>
    <xf numFmtId="165" fontId="1" fillId="4" borderId="1" xfId="0" applyNumberFormat="1" applyFont="1" applyFill="1" applyBorder="1"/>
    <xf numFmtId="3" fontId="3" fillId="4" borderId="3" xfId="0" applyNumberFormat="1" applyFont="1" applyFill="1" applyBorder="1" applyAlignment="1">
      <alignment horizontal="right"/>
    </xf>
    <xf numFmtId="0" fontId="3" fillId="4" borderId="2" xfId="0" applyFont="1" applyFill="1" applyBorder="1" applyAlignment="1">
      <alignment horizontal="center"/>
    </xf>
    <xf numFmtId="0" fontId="6" fillId="0" borderId="3" xfId="0" applyFont="1" applyBorder="1"/>
    <xf numFmtId="0" fontId="3" fillId="4" borderId="1" xfId="0" applyFont="1" applyFill="1" applyBorder="1" applyAlignment="1">
      <alignment horizontal="center" wrapText="1"/>
    </xf>
    <xf numFmtId="0" fontId="6" fillId="0" borderId="1" xfId="0" applyFont="1" applyBorder="1"/>
    <xf numFmtId="0" fontId="3" fillId="4" borderId="1" xfId="0" applyFont="1" applyFill="1" applyBorder="1"/>
    <xf numFmtId="0" fontId="3" fillId="4" borderId="1" xfId="0" applyFont="1" applyFill="1" applyBorder="1" applyAlignment="1">
      <alignment wrapText="1"/>
    </xf>
    <xf numFmtId="0" fontId="3" fillId="4" borderId="14" xfId="0" applyFont="1" applyFill="1" applyBorder="1" applyAlignment="1">
      <alignment wrapText="1"/>
    </xf>
    <xf numFmtId="0" fontId="3" fillId="4" borderId="11" xfId="0" applyFont="1" applyFill="1" applyBorder="1" applyAlignment="1">
      <alignment wrapText="1"/>
    </xf>
    <xf numFmtId="0" fontId="6" fillId="0" borderId="12" xfId="0" applyFont="1" applyBorder="1"/>
    <xf numFmtId="0" fontId="6" fillId="0" borderId="13" xfId="0" applyFont="1" applyBorder="1"/>
    <xf numFmtId="0" fontId="3" fillId="4" borderId="1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261"/>
  <sheetViews>
    <sheetView tabSelected="1" topLeftCell="C1" workbookViewId="0">
      <selection activeCell="D173" sqref="D173:D176"/>
    </sheetView>
  </sheetViews>
  <sheetFormatPr defaultColWidth="12.6328125" defaultRowHeight="15.75" customHeight="1" x14ac:dyDescent="0.25"/>
  <cols>
    <col min="1" max="1" width="2.36328125" customWidth="1"/>
    <col min="2" max="2" width="116.6328125" customWidth="1"/>
    <col min="3" max="3" width="22.453125" customWidth="1"/>
  </cols>
  <sheetData>
    <row r="1" spans="1:6" ht="15.75" customHeight="1" x14ac:dyDescent="0.9">
      <c r="A1" s="1"/>
      <c r="B1" s="2" t="s">
        <v>0</v>
      </c>
      <c r="C1" s="3"/>
      <c r="D1" s="4"/>
      <c r="E1" s="5"/>
      <c r="F1" s="6" t="s">
        <v>1</v>
      </c>
    </row>
    <row r="2" spans="1:6" x14ac:dyDescent="0.3">
      <c r="A2" s="1"/>
      <c r="B2" s="4"/>
      <c r="C2" s="7" t="s">
        <v>2</v>
      </c>
      <c r="D2" s="8"/>
      <c r="E2" s="8"/>
      <c r="F2" s="9">
        <f>F19+F31+F44+F60+F77+F99+F113+F124+F135+F145+F157+F169+F180+F191+F203+F214+F225+F236+F247+F258</f>
        <v>0</v>
      </c>
    </row>
    <row r="3" spans="1:6" x14ac:dyDescent="0.3">
      <c r="A3" s="1"/>
      <c r="B3" s="4" t="s">
        <v>3</v>
      </c>
      <c r="C3" s="4"/>
      <c r="D3" s="4"/>
      <c r="E3" s="10"/>
      <c r="F3" s="1"/>
    </row>
    <row r="4" spans="1:6" x14ac:dyDescent="0.3">
      <c r="A4" s="1"/>
      <c r="B4" s="11"/>
      <c r="C4" s="12"/>
      <c r="D4" s="12"/>
      <c r="E4" s="12"/>
      <c r="F4" s="12"/>
    </row>
    <row r="5" spans="1:6" ht="15.75" customHeight="1" x14ac:dyDescent="0.25">
      <c r="A5" s="1"/>
      <c r="B5" s="13"/>
      <c r="C5" s="13"/>
      <c r="D5" s="13"/>
      <c r="E5" s="13"/>
      <c r="F5" s="13"/>
    </row>
    <row r="6" spans="1:6" x14ac:dyDescent="0.3">
      <c r="A6" s="14"/>
      <c r="B6" s="104" t="s">
        <v>4</v>
      </c>
      <c r="C6" s="106" t="s">
        <v>5</v>
      </c>
      <c r="D6" s="107"/>
      <c r="E6" s="107"/>
      <c r="F6" s="105"/>
    </row>
    <row r="7" spans="1:6" x14ac:dyDescent="0.3">
      <c r="A7" s="14"/>
      <c r="B7" s="105"/>
      <c r="C7" s="15" t="s">
        <v>6</v>
      </c>
      <c r="D7" s="15" t="s">
        <v>7</v>
      </c>
      <c r="E7" s="15" t="s">
        <v>8</v>
      </c>
      <c r="F7" s="16" t="s">
        <v>9</v>
      </c>
    </row>
    <row r="8" spans="1:6" x14ac:dyDescent="0.3">
      <c r="A8" s="14"/>
      <c r="B8" s="17" t="s">
        <v>10</v>
      </c>
      <c r="C8" s="18"/>
      <c r="D8" s="18"/>
      <c r="E8" s="18"/>
      <c r="F8" s="18"/>
    </row>
    <row r="9" spans="1:6" x14ac:dyDescent="0.3">
      <c r="A9" s="14"/>
      <c r="B9" s="19" t="s">
        <v>11</v>
      </c>
      <c r="C9" s="20"/>
      <c r="D9" s="21" t="s">
        <v>100</v>
      </c>
      <c r="E9" s="20">
        <v>1</v>
      </c>
      <c r="F9" s="22">
        <f t="shared" ref="F9:F14" si="0">E9*C9</f>
        <v>0</v>
      </c>
    </row>
    <row r="10" spans="1:6" x14ac:dyDescent="0.3">
      <c r="A10" s="14"/>
      <c r="B10" s="19" t="s">
        <v>12</v>
      </c>
      <c r="C10" s="23"/>
      <c r="D10" s="21" t="s">
        <v>100</v>
      </c>
      <c r="E10" s="23">
        <v>1</v>
      </c>
      <c r="F10" s="25">
        <f t="shared" si="0"/>
        <v>0</v>
      </c>
    </row>
    <row r="11" spans="1:6" x14ac:dyDescent="0.3">
      <c r="A11" s="14"/>
      <c r="B11" s="19" t="s">
        <v>13</v>
      </c>
      <c r="C11" s="23"/>
      <c r="D11" s="21" t="s">
        <v>100</v>
      </c>
      <c r="E11" s="23">
        <v>1</v>
      </c>
      <c r="F11" s="25">
        <f t="shared" si="0"/>
        <v>0</v>
      </c>
    </row>
    <row r="12" spans="1:6" x14ac:dyDescent="0.3">
      <c r="A12" s="14"/>
      <c r="B12" s="19" t="s">
        <v>14</v>
      </c>
      <c r="C12" s="23"/>
      <c r="D12" s="21" t="s">
        <v>100</v>
      </c>
      <c r="E12" s="23">
        <v>1</v>
      </c>
      <c r="F12" s="25">
        <f t="shared" si="0"/>
        <v>0</v>
      </c>
    </row>
    <row r="13" spans="1:6" x14ac:dyDescent="0.3">
      <c r="A13" s="14"/>
      <c r="B13" s="19" t="s">
        <v>15</v>
      </c>
      <c r="C13" s="23"/>
      <c r="D13" s="21" t="s">
        <v>100</v>
      </c>
      <c r="E13" s="23">
        <v>1</v>
      </c>
      <c r="F13" s="25">
        <f t="shared" si="0"/>
        <v>0</v>
      </c>
    </row>
    <row r="14" spans="1:6" x14ac:dyDescent="0.3">
      <c r="A14" s="14"/>
      <c r="B14" s="26"/>
      <c r="C14" s="27"/>
      <c r="D14" s="21" t="s">
        <v>100</v>
      </c>
      <c r="E14" s="23">
        <v>1</v>
      </c>
      <c r="F14" s="25">
        <f t="shared" si="0"/>
        <v>0</v>
      </c>
    </row>
    <row r="15" spans="1:6" x14ac:dyDescent="0.3">
      <c r="A15" s="14"/>
      <c r="B15" s="19"/>
      <c r="C15" s="27"/>
      <c r="D15" s="28"/>
      <c r="E15" s="27"/>
      <c r="F15" s="26"/>
    </row>
    <row r="16" spans="1:6" ht="15.75" customHeight="1" x14ac:dyDescent="0.25">
      <c r="A16" s="14"/>
      <c r="B16" s="14"/>
      <c r="C16" s="29"/>
      <c r="D16" s="30"/>
      <c r="E16" s="31"/>
      <c r="F16" s="32"/>
    </row>
    <row r="17" spans="1:6" x14ac:dyDescent="0.3">
      <c r="A17" s="14"/>
      <c r="B17" s="33" t="str">
        <f>"Subtotal cost for each activity"</f>
        <v>Subtotal cost for each activity</v>
      </c>
      <c r="C17" s="29"/>
      <c r="D17" s="30"/>
      <c r="E17" s="31"/>
      <c r="F17" s="34">
        <f>SUM(F9:F16)</f>
        <v>0</v>
      </c>
    </row>
    <row r="18" spans="1:6" x14ac:dyDescent="0.3">
      <c r="A18" s="14"/>
      <c r="B18" s="35" t="str">
        <f>"Quantity of activities"</f>
        <v>Quantity of activities</v>
      </c>
      <c r="C18" s="27"/>
      <c r="D18" s="36"/>
      <c r="E18" s="37"/>
      <c r="F18" s="38">
        <v>2</v>
      </c>
    </row>
    <row r="19" spans="1:6" x14ac:dyDescent="0.3">
      <c r="A19" s="14"/>
      <c r="B19" s="39" t="str">
        <f>"Total " &amp;B8</f>
        <v>Total Activity 1.1 Conduct situational analyses through targeted consultations in each of the three City Councils to identify the key stakeholders (property owners) and to nominate a CLO.</v>
      </c>
      <c r="C19" s="40"/>
      <c r="D19" s="30"/>
      <c r="E19" s="31"/>
      <c r="F19" s="41">
        <f>F17*F18</f>
        <v>0</v>
      </c>
    </row>
    <row r="20" spans="1:6" ht="15.75" customHeight="1" x14ac:dyDescent="0.25">
      <c r="A20" s="14"/>
      <c r="B20" s="42"/>
      <c r="C20" s="43"/>
      <c r="D20" s="44"/>
      <c r="E20" s="45"/>
      <c r="F20" s="46"/>
    </row>
    <row r="21" spans="1:6" x14ac:dyDescent="0.3">
      <c r="A21" s="14"/>
      <c r="B21" s="17" t="s">
        <v>16</v>
      </c>
      <c r="C21" s="18"/>
      <c r="D21" s="18"/>
      <c r="E21" s="18"/>
      <c r="F21" s="47"/>
    </row>
    <row r="22" spans="1:6" ht="12.5" x14ac:dyDescent="0.25">
      <c r="A22" s="14"/>
      <c r="B22" s="48"/>
      <c r="C22" s="49"/>
      <c r="D22" s="49"/>
      <c r="E22" s="50"/>
      <c r="F22" s="51"/>
    </row>
    <row r="23" spans="1:6" ht="14" x14ac:dyDescent="0.3">
      <c r="A23" s="14"/>
      <c r="B23" s="19" t="s">
        <v>17</v>
      </c>
      <c r="C23" s="52"/>
      <c r="D23" s="24" t="s">
        <v>100</v>
      </c>
      <c r="E23" s="53">
        <v>1</v>
      </c>
      <c r="F23" s="53">
        <f t="shared" ref="F23:F28" si="1">E23*C23</f>
        <v>0</v>
      </c>
    </row>
    <row r="24" spans="1:6" ht="14" x14ac:dyDescent="0.3">
      <c r="A24" s="14"/>
      <c r="B24" s="54" t="s">
        <v>18</v>
      </c>
      <c r="C24" s="52"/>
      <c r="D24" s="24" t="s">
        <v>100</v>
      </c>
      <c r="E24" s="53">
        <v>1</v>
      </c>
      <c r="F24" s="53">
        <f t="shared" si="1"/>
        <v>0</v>
      </c>
    </row>
    <row r="25" spans="1:6" ht="14" x14ac:dyDescent="0.3">
      <c r="A25" s="14"/>
      <c r="B25" s="54" t="s">
        <v>19</v>
      </c>
      <c r="C25" s="52"/>
      <c r="D25" s="24" t="s">
        <v>100</v>
      </c>
      <c r="E25" s="53">
        <v>1</v>
      </c>
      <c r="F25" s="53">
        <f t="shared" si="1"/>
        <v>0</v>
      </c>
    </row>
    <row r="26" spans="1:6" ht="14" x14ac:dyDescent="0.3">
      <c r="A26" s="14"/>
      <c r="B26" s="19"/>
      <c r="C26" s="29"/>
      <c r="D26" s="24" t="s">
        <v>100</v>
      </c>
      <c r="E26" s="53">
        <v>1</v>
      </c>
      <c r="F26" s="53">
        <f t="shared" si="1"/>
        <v>0</v>
      </c>
    </row>
    <row r="27" spans="1:6" ht="14.5" x14ac:dyDescent="0.35">
      <c r="A27" s="14"/>
      <c r="B27" s="55" t="s">
        <v>20</v>
      </c>
      <c r="C27" s="29"/>
      <c r="D27" s="24" t="s">
        <v>100</v>
      </c>
      <c r="E27" s="53">
        <v>1</v>
      </c>
      <c r="F27" s="53">
        <f t="shared" si="1"/>
        <v>0</v>
      </c>
    </row>
    <row r="28" spans="1:6" ht="14" x14ac:dyDescent="0.3">
      <c r="A28" s="14"/>
      <c r="B28" s="14"/>
      <c r="C28" s="29"/>
      <c r="D28" s="24" t="s">
        <v>100</v>
      </c>
      <c r="E28" s="53">
        <v>0</v>
      </c>
      <c r="F28" s="53">
        <f t="shared" si="1"/>
        <v>0</v>
      </c>
    </row>
    <row r="29" spans="1:6" ht="14.5" x14ac:dyDescent="0.35">
      <c r="A29" s="14"/>
      <c r="B29" s="33" t="str">
        <f>"Subtotal cost for each activity"</f>
        <v>Subtotal cost for each activity</v>
      </c>
      <c r="C29" s="29"/>
      <c r="D29" s="30"/>
      <c r="E29" s="56">
        <v>0</v>
      </c>
      <c r="F29" s="34">
        <f>SUM(F22:F28)</f>
        <v>0</v>
      </c>
    </row>
    <row r="30" spans="1:6" ht="14" x14ac:dyDescent="0.3">
      <c r="A30" s="14"/>
      <c r="B30" s="57" t="str">
        <f>"Quantity of activities"</f>
        <v>Quantity of activities</v>
      </c>
      <c r="C30" s="27"/>
      <c r="D30" s="36"/>
      <c r="E30" s="58"/>
      <c r="F30" s="38">
        <v>3</v>
      </c>
    </row>
    <row r="31" spans="1:6" ht="14" x14ac:dyDescent="0.3">
      <c r="A31" s="14"/>
      <c r="B31" s="4" t="str">
        <f>"Total " &amp;B21</f>
        <v xml:space="preserve">Total Activity 1.2:  Develop Informative Materials on property tax, surveys, and feedback forms. </v>
      </c>
      <c r="C31" s="40"/>
      <c r="D31" s="30"/>
      <c r="E31" s="59"/>
      <c r="F31" s="41">
        <f>F29*F30</f>
        <v>0</v>
      </c>
    </row>
    <row r="32" spans="1:6" ht="12.5" x14ac:dyDescent="0.25">
      <c r="A32" s="14"/>
      <c r="B32" s="42"/>
      <c r="C32" s="43"/>
      <c r="D32" s="44"/>
      <c r="E32" s="60"/>
      <c r="F32" s="46"/>
    </row>
    <row r="33" spans="1:6" ht="14" x14ac:dyDescent="0.3">
      <c r="A33" s="14"/>
      <c r="B33" s="17" t="s">
        <v>21</v>
      </c>
      <c r="C33" s="18"/>
      <c r="D33" s="18"/>
      <c r="E33" s="18"/>
      <c r="F33" s="18"/>
    </row>
    <row r="34" spans="1:6" ht="12.5" x14ac:dyDescent="0.25">
      <c r="A34" s="14"/>
      <c r="B34" s="61"/>
      <c r="C34" s="62"/>
      <c r="D34" s="63"/>
      <c r="E34" s="64"/>
      <c r="F34" s="65"/>
    </row>
    <row r="35" spans="1:6" ht="14" x14ac:dyDescent="0.3">
      <c r="A35" s="14"/>
      <c r="B35" s="66" t="s">
        <v>22</v>
      </c>
      <c r="C35" s="52"/>
      <c r="D35" s="67" t="s">
        <v>100</v>
      </c>
      <c r="E35" s="53">
        <v>1</v>
      </c>
      <c r="F35" s="53">
        <f t="shared" ref="F35:F39" si="2">E35*C35</f>
        <v>0</v>
      </c>
    </row>
    <row r="36" spans="1:6" ht="14" x14ac:dyDescent="0.3">
      <c r="A36" s="14"/>
      <c r="B36" s="66" t="s">
        <v>23</v>
      </c>
      <c r="C36" s="52"/>
      <c r="D36" s="67" t="s">
        <v>100</v>
      </c>
      <c r="E36" s="53">
        <v>1</v>
      </c>
      <c r="F36" s="53">
        <f t="shared" si="2"/>
        <v>0</v>
      </c>
    </row>
    <row r="37" spans="1:6" ht="14" x14ac:dyDescent="0.3">
      <c r="A37" s="14"/>
      <c r="B37" s="66" t="s">
        <v>24</v>
      </c>
      <c r="C37" s="52"/>
      <c r="D37" s="67" t="s">
        <v>100</v>
      </c>
      <c r="E37" s="53">
        <v>1</v>
      </c>
      <c r="F37" s="53">
        <f t="shared" si="2"/>
        <v>0</v>
      </c>
    </row>
    <row r="38" spans="1:6" ht="14" x14ac:dyDescent="0.3">
      <c r="A38" s="14"/>
      <c r="B38" s="66" t="s">
        <v>25</v>
      </c>
      <c r="C38" s="52"/>
      <c r="D38" s="67" t="s">
        <v>100</v>
      </c>
      <c r="E38" s="53">
        <v>1</v>
      </c>
      <c r="F38" s="53">
        <f t="shared" si="2"/>
        <v>0</v>
      </c>
    </row>
    <row r="39" spans="1:6" ht="14" x14ac:dyDescent="0.3">
      <c r="A39" s="14"/>
      <c r="B39" s="66" t="s">
        <v>15</v>
      </c>
      <c r="C39" s="68"/>
      <c r="D39" s="67" t="s">
        <v>100</v>
      </c>
      <c r="E39" s="53">
        <v>1</v>
      </c>
      <c r="F39" s="53">
        <f t="shared" si="2"/>
        <v>0</v>
      </c>
    </row>
    <row r="40" spans="1:6" ht="14" x14ac:dyDescent="0.3">
      <c r="A40" s="14"/>
      <c r="B40" s="66"/>
      <c r="C40" s="52"/>
      <c r="D40" s="30"/>
      <c r="E40" s="53"/>
      <c r="F40" s="53"/>
    </row>
    <row r="41" spans="1:6" ht="14" x14ac:dyDescent="0.3">
      <c r="A41" s="14"/>
      <c r="B41" s="66"/>
      <c r="C41" s="31"/>
      <c r="D41" s="30"/>
      <c r="E41" s="59"/>
      <c r="F41" s="32"/>
    </row>
    <row r="42" spans="1:6" ht="14" x14ac:dyDescent="0.3">
      <c r="A42" s="14"/>
      <c r="B42" s="33" t="str">
        <f>"Subtotal cost for each activity"</f>
        <v>Subtotal cost for each activity</v>
      </c>
      <c r="C42" s="31"/>
      <c r="D42" s="30"/>
      <c r="E42" s="59"/>
      <c r="F42" s="34">
        <f>SUM(F34:F41)</f>
        <v>0</v>
      </c>
    </row>
    <row r="43" spans="1:6" ht="14" x14ac:dyDescent="0.3">
      <c r="A43" s="14"/>
      <c r="B43" s="57" t="str">
        <f>"Quantity of activities"</f>
        <v>Quantity of activities</v>
      </c>
      <c r="C43" s="37"/>
      <c r="D43" s="36"/>
      <c r="E43" s="58"/>
      <c r="F43" s="38">
        <v>2</v>
      </c>
    </row>
    <row r="44" spans="1:6" ht="28" x14ac:dyDescent="0.3">
      <c r="A44" s="14"/>
      <c r="B44" s="39" t="str">
        <f>"Total " &amp;B33</f>
        <v>Total Activity 1.3:  Mobilize stakeholders in the project areas, through associations, and a direct sample of 20 prominent property owners in each city, to get their input through voice-recorded surveys.</v>
      </c>
      <c r="C44" s="69"/>
      <c r="D44" s="30"/>
      <c r="E44" s="59"/>
      <c r="F44" s="41">
        <f>F42*F43</f>
        <v>0</v>
      </c>
    </row>
    <row r="45" spans="1:6" ht="12.5" x14ac:dyDescent="0.25">
      <c r="A45" s="14"/>
      <c r="B45" s="42"/>
      <c r="C45" s="45"/>
      <c r="D45" s="44"/>
      <c r="E45" s="60"/>
      <c r="F45" s="46"/>
    </row>
    <row r="46" spans="1:6" ht="14" x14ac:dyDescent="0.3">
      <c r="A46" s="14"/>
      <c r="B46" s="17" t="s">
        <v>26</v>
      </c>
      <c r="C46" s="18"/>
      <c r="D46" s="18"/>
      <c r="E46" s="18"/>
      <c r="F46" s="18"/>
    </row>
    <row r="47" spans="1:6" ht="14" x14ac:dyDescent="0.3">
      <c r="A47" s="14"/>
      <c r="B47" s="61"/>
      <c r="C47" s="70"/>
      <c r="D47" s="63"/>
      <c r="E47" s="62"/>
      <c r="F47" s="65"/>
    </row>
    <row r="48" spans="1:6" ht="14" x14ac:dyDescent="0.3">
      <c r="A48" s="14"/>
      <c r="B48" s="19" t="s">
        <v>27</v>
      </c>
      <c r="C48" s="52"/>
      <c r="D48" s="67" t="s">
        <v>100</v>
      </c>
      <c r="E48" s="52">
        <v>1</v>
      </c>
      <c r="F48" s="53">
        <f t="shared" ref="F48:F54" si="3">E48*C48</f>
        <v>0</v>
      </c>
    </row>
    <row r="49" spans="1:6" ht="14" x14ac:dyDescent="0.3">
      <c r="A49" s="14"/>
      <c r="B49" s="54" t="s">
        <v>28</v>
      </c>
      <c r="C49" s="52"/>
      <c r="D49" s="67" t="s">
        <v>100</v>
      </c>
      <c r="E49" s="52">
        <v>1</v>
      </c>
      <c r="F49" s="53">
        <f t="shared" si="3"/>
        <v>0</v>
      </c>
    </row>
    <row r="50" spans="1:6" ht="14" x14ac:dyDescent="0.3">
      <c r="A50" s="14"/>
      <c r="B50" s="54" t="s">
        <v>29</v>
      </c>
      <c r="C50" s="52"/>
      <c r="D50" s="67" t="s">
        <v>100</v>
      </c>
      <c r="E50" s="52">
        <v>1</v>
      </c>
      <c r="F50" s="53">
        <f t="shared" si="3"/>
        <v>0</v>
      </c>
    </row>
    <row r="51" spans="1:6" ht="14" x14ac:dyDescent="0.3">
      <c r="A51" s="14"/>
      <c r="B51" s="19" t="s">
        <v>30</v>
      </c>
      <c r="C51" s="71"/>
      <c r="D51" s="67" t="s">
        <v>100</v>
      </c>
      <c r="E51" s="52">
        <v>1</v>
      </c>
      <c r="F51" s="53">
        <f t="shared" si="3"/>
        <v>0</v>
      </c>
    </row>
    <row r="52" spans="1:6" ht="14" x14ac:dyDescent="0.3">
      <c r="A52" s="14"/>
      <c r="B52" s="54" t="s">
        <v>31</v>
      </c>
      <c r="C52" s="71"/>
      <c r="D52" s="67" t="s">
        <v>100</v>
      </c>
      <c r="E52" s="52">
        <v>1</v>
      </c>
      <c r="F52" s="53">
        <f t="shared" si="3"/>
        <v>0</v>
      </c>
    </row>
    <row r="53" spans="1:6" ht="14" x14ac:dyDescent="0.3">
      <c r="A53" s="14"/>
      <c r="B53" s="54" t="s">
        <v>32</v>
      </c>
      <c r="C53" s="71"/>
      <c r="D53" s="67" t="s">
        <v>100</v>
      </c>
      <c r="E53" s="52">
        <v>1</v>
      </c>
      <c r="F53" s="53">
        <f t="shared" si="3"/>
        <v>0</v>
      </c>
    </row>
    <row r="54" spans="1:6" ht="42" x14ac:dyDescent="0.3">
      <c r="A54" s="14"/>
      <c r="B54" s="19" t="s">
        <v>33</v>
      </c>
      <c r="C54" s="71"/>
      <c r="D54" s="67" t="s">
        <v>100</v>
      </c>
      <c r="E54" s="52">
        <v>1</v>
      </c>
      <c r="F54" s="53">
        <f t="shared" si="3"/>
        <v>0</v>
      </c>
    </row>
    <row r="55" spans="1:6" ht="14" x14ac:dyDescent="0.3">
      <c r="A55" s="14"/>
      <c r="B55" s="66"/>
      <c r="C55" s="52"/>
      <c r="D55" s="30"/>
      <c r="E55" s="52"/>
      <c r="F55" s="53"/>
    </row>
    <row r="56" spans="1:6" ht="14" x14ac:dyDescent="0.3">
      <c r="A56" s="14"/>
      <c r="B56" s="66"/>
      <c r="C56" s="52"/>
      <c r="D56" s="30"/>
      <c r="E56" s="52"/>
      <c r="F56" s="53"/>
    </row>
    <row r="57" spans="1:6" ht="14" x14ac:dyDescent="0.3">
      <c r="A57" s="14"/>
      <c r="B57" s="66"/>
      <c r="C57" s="29"/>
      <c r="D57" s="30"/>
      <c r="E57" s="31"/>
      <c r="F57" s="32"/>
    </row>
    <row r="58" spans="1:6" ht="14" x14ac:dyDescent="0.3">
      <c r="A58" s="14"/>
      <c r="B58" s="33" t="str">
        <f>"Subtotal cost for each activity"</f>
        <v>Subtotal cost for each activity</v>
      </c>
      <c r="C58" s="29"/>
      <c r="D58" s="30"/>
      <c r="E58" s="31"/>
      <c r="F58" s="34">
        <f>SUM(F47:F57)</f>
        <v>0</v>
      </c>
    </row>
    <row r="59" spans="1:6" ht="14" x14ac:dyDescent="0.3">
      <c r="A59" s="14"/>
      <c r="B59" s="57" t="str">
        <f>"Quantity of activities"</f>
        <v>Quantity of activities</v>
      </c>
      <c r="C59" s="27"/>
      <c r="D59" s="36"/>
      <c r="E59" s="37"/>
      <c r="F59" s="38">
        <v>2</v>
      </c>
    </row>
    <row r="60" spans="1:6" ht="28" x14ac:dyDescent="0.3">
      <c r="A60" s="14"/>
      <c r="B60" s="39" t="str">
        <f>"Total " &amp;B46</f>
        <v>Total Activity 1.4: Media campaigns comprised digital news media, radio, and print media to create awareness in the local areas about the Civic Engagements prior to each event</v>
      </c>
      <c r="C60" s="40"/>
      <c r="D60" s="30"/>
      <c r="E60" s="31"/>
      <c r="F60" s="41">
        <f>F58*F59</f>
        <v>0</v>
      </c>
    </row>
    <row r="61" spans="1:6" ht="12.5" x14ac:dyDescent="0.25">
      <c r="A61" s="14"/>
      <c r="B61" s="42"/>
      <c r="C61" s="43"/>
      <c r="D61" s="44"/>
      <c r="E61" s="45"/>
      <c r="F61" s="46"/>
    </row>
    <row r="62" spans="1:6" ht="14" x14ac:dyDescent="0.3">
      <c r="A62" s="14"/>
      <c r="B62" s="17" t="s">
        <v>34</v>
      </c>
      <c r="C62" s="18"/>
      <c r="D62" s="18"/>
      <c r="E62" s="18"/>
      <c r="F62" s="47"/>
    </row>
    <row r="63" spans="1:6" ht="14" x14ac:dyDescent="0.3">
      <c r="A63" s="14"/>
      <c r="B63" s="61"/>
      <c r="C63" s="70"/>
      <c r="D63" s="65"/>
      <c r="E63" s="64"/>
      <c r="F63" s="65"/>
    </row>
    <row r="64" spans="1:6" ht="14" x14ac:dyDescent="0.3">
      <c r="A64" s="14"/>
      <c r="B64" s="72" t="s">
        <v>35</v>
      </c>
      <c r="C64" s="71"/>
      <c r="D64" s="73" t="s">
        <v>100</v>
      </c>
      <c r="E64" s="53">
        <v>1</v>
      </c>
      <c r="F64" s="53">
        <f t="shared" ref="F64:F72" si="4">E64*C64</f>
        <v>0</v>
      </c>
    </row>
    <row r="65" spans="1:6" ht="14" x14ac:dyDescent="0.3">
      <c r="A65" s="14"/>
      <c r="B65" s="66" t="s">
        <v>36</v>
      </c>
      <c r="C65" s="52"/>
      <c r="D65" s="73" t="s">
        <v>100</v>
      </c>
      <c r="E65" s="53">
        <v>1</v>
      </c>
      <c r="F65" s="53">
        <f t="shared" si="4"/>
        <v>0</v>
      </c>
    </row>
    <row r="66" spans="1:6" ht="14" x14ac:dyDescent="0.3">
      <c r="A66" s="14"/>
      <c r="B66" s="66" t="s">
        <v>23</v>
      </c>
      <c r="C66" s="52"/>
      <c r="D66" s="73" t="s">
        <v>100</v>
      </c>
      <c r="E66" s="53">
        <v>1</v>
      </c>
      <c r="F66" s="53">
        <f t="shared" si="4"/>
        <v>0</v>
      </c>
    </row>
    <row r="67" spans="1:6" ht="14" x14ac:dyDescent="0.3">
      <c r="A67" s="14"/>
      <c r="B67" s="66" t="s">
        <v>24</v>
      </c>
      <c r="C67" s="52"/>
      <c r="D67" s="73" t="s">
        <v>100</v>
      </c>
      <c r="E67" s="53">
        <v>1</v>
      </c>
      <c r="F67" s="53">
        <f t="shared" si="4"/>
        <v>0</v>
      </c>
    </row>
    <row r="68" spans="1:6" ht="14" x14ac:dyDescent="0.3">
      <c r="A68" s="14"/>
      <c r="B68" s="66" t="s">
        <v>37</v>
      </c>
      <c r="C68" s="52"/>
      <c r="D68" s="73" t="s">
        <v>100</v>
      </c>
      <c r="E68" s="53">
        <v>1</v>
      </c>
      <c r="F68" s="53">
        <f t="shared" si="4"/>
        <v>0</v>
      </c>
    </row>
    <row r="69" spans="1:6" ht="14" x14ac:dyDescent="0.3">
      <c r="A69" s="14"/>
      <c r="B69" s="66" t="s">
        <v>38</v>
      </c>
      <c r="C69" s="52"/>
      <c r="D69" s="73" t="s">
        <v>100</v>
      </c>
      <c r="E69" s="53">
        <v>1</v>
      </c>
      <c r="F69" s="53">
        <f t="shared" si="4"/>
        <v>0</v>
      </c>
    </row>
    <row r="70" spans="1:6" ht="14" x14ac:dyDescent="0.3">
      <c r="A70" s="14"/>
      <c r="B70" s="54" t="s">
        <v>39</v>
      </c>
      <c r="C70" s="52"/>
      <c r="D70" s="73" t="s">
        <v>100</v>
      </c>
      <c r="E70" s="53">
        <v>1</v>
      </c>
      <c r="F70" s="53">
        <f t="shared" si="4"/>
        <v>0</v>
      </c>
    </row>
    <row r="71" spans="1:6" ht="14" x14ac:dyDescent="0.3">
      <c r="A71" s="14"/>
      <c r="B71" s="54" t="s">
        <v>40</v>
      </c>
      <c r="C71" s="52"/>
      <c r="D71" s="73" t="s">
        <v>100</v>
      </c>
      <c r="E71" s="53">
        <v>1</v>
      </c>
      <c r="F71" s="53">
        <f t="shared" si="4"/>
        <v>0</v>
      </c>
    </row>
    <row r="72" spans="1:6" ht="14" x14ac:dyDescent="0.3">
      <c r="A72" s="14"/>
      <c r="B72" s="72" t="s">
        <v>15</v>
      </c>
      <c r="C72" s="23"/>
      <c r="D72" s="73" t="s">
        <v>100</v>
      </c>
      <c r="E72" s="53">
        <v>1</v>
      </c>
      <c r="F72" s="53">
        <f t="shared" si="4"/>
        <v>0</v>
      </c>
    </row>
    <row r="73" spans="1:6" ht="14" x14ac:dyDescent="0.3">
      <c r="A73" s="14"/>
      <c r="B73" s="66"/>
      <c r="C73" s="52"/>
      <c r="D73" s="14"/>
      <c r="E73" s="53"/>
      <c r="F73" s="53"/>
    </row>
    <row r="74" spans="1:6" ht="14" x14ac:dyDescent="0.3">
      <c r="A74" s="14"/>
      <c r="B74" s="66"/>
      <c r="C74" s="29"/>
      <c r="D74" s="14"/>
      <c r="E74" s="59"/>
      <c r="F74" s="32"/>
    </row>
    <row r="75" spans="1:6" ht="14" x14ac:dyDescent="0.3">
      <c r="A75" s="14"/>
      <c r="B75" s="33" t="str">
        <f>"Subtotal cost for each activity"</f>
        <v>Subtotal cost for each activity</v>
      </c>
      <c r="C75" s="29"/>
      <c r="D75" s="14"/>
      <c r="E75" s="59"/>
      <c r="F75" s="34">
        <f>SUM(F63:F74)</f>
        <v>0</v>
      </c>
    </row>
    <row r="76" spans="1:6" ht="14" x14ac:dyDescent="0.3">
      <c r="A76" s="14"/>
      <c r="B76" s="57" t="str">
        <f>"Quantity of activities"</f>
        <v>Quantity of activities</v>
      </c>
      <c r="C76" s="27"/>
      <c r="D76" s="74"/>
      <c r="E76" s="58"/>
      <c r="F76" s="38">
        <v>2</v>
      </c>
    </row>
    <row r="77" spans="1:6" ht="14" x14ac:dyDescent="0.3">
      <c r="A77" s="14"/>
      <c r="B77" s="35" t="str">
        <f>"Total " &amp;B62</f>
        <v>Total Activity 1.5: Focus Group Sessions</v>
      </c>
      <c r="C77" s="29"/>
      <c r="D77" s="14"/>
      <c r="E77" s="59"/>
      <c r="F77" s="41">
        <f>F75*F76</f>
        <v>0</v>
      </c>
    </row>
    <row r="78" spans="1:6" ht="12.5" x14ac:dyDescent="0.25">
      <c r="A78" s="14"/>
      <c r="B78" s="42"/>
      <c r="C78" s="43"/>
      <c r="D78" s="42"/>
      <c r="E78" s="60"/>
      <c r="F78" s="46"/>
    </row>
    <row r="79" spans="1:6" ht="14" x14ac:dyDescent="0.3">
      <c r="A79" s="14"/>
      <c r="B79" s="108" t="s">
        <v>41</v>
      </c>
      <c r="C79" s="107"/>
      <c r="D79" s="107"/>
      <c r="E79" s="107"/>
      <c r="F79" s="105"/>
    </row>
    <row r="80" spans="1:6" ht="14" x14ac:dyDescent="0.3">
      <c r="A80" s="14"/>
      <c r="B80" s="61"/>
      <c r="C80" s="70"/>
      <c r="D80" s="65"/>
      <c r="E80" s="64"/>
      <c r="F80" s="65"/>
    </row>
    <row r="81" spans="1:6" ht="14" x14ac:dyDescent="0.3">
      <c r="A81" s="14"/>
      <c r="B81" s="75" t="s">
        <v>27</v>
      </c>
      <c r="C81" s="76"/>
      <c r="D81" s="77" t="s">
        <v>100</v>
      </c>
      <c r="E81" s="78">
        <v>1</v>
      </c>
      <c r="F81" s="78">
        <f t="shared" ref="F81:F93" si="5">E81*C81</f>
        <v>0</v>
      </c>
    </row>
    <row r="82" spans="1:6" ht="14" x14ac:dyDescent="0.3">
      <c r="A82" s="14"/>
      <c r="B82" s="79" t="s">
        <v>42</v>
      </c>
      <c r="C82" s="80"/>
      <c r="D82" s="77" t="s">
        <v>100</v>
      </c>
      <c r="E82" s="78">
        <v>1</v>
      </c>
      <c r="F82" s="78">
        <f t="shared" si="5"/>
        <v>0</v>
      </c>
    </row>
    <row r="83" spans="1:6" ht="14" x14ac:dyDescent="0.3">
      <c r="A83" s="14"/>
      <c r="B83" s="79" t="s">
        <v>43</v>
      </c>
      <c r="C83" s="80"/>
      <c r="D83" s="77" t="s">
        <v>100</v>
      </c>
      <c r="E83" s="78">
        <v>1</v>
      </c>
      <c r="F83" s="78">
        <f t="shared" si="5"/>
        <v>0</v>
      </c>
    </row>
    <row r="84" spans="1:6" ht="14" x14ac:dyDescent="0.3">
      <c r="A84" s="14"/>
      <c r="B84" s="79" t="s">
        <v>44</v>
      </c>
      <c r="C84" s="80"/>
      <c r="D84" s="77" t="s">
        <v>100</v>
      </c>
      <c r="E84" s="78">
        <v>1</v>
      </c>
      <c r="F84" s="78">
        <f t="shared" si="5"/>
        <v>0</v>
      </c>
    </row>
    <row r="85" spans="1:6" ht="14" x14ac:dyDescent="0.3">
      <c r="A85" s="14"/>
      <c r="B85" s="79" t="s">
        <v>45</v>
      </c>
      <c r="C85" s="80"/>
      <c r="D85" s="77" t="s">
        <v>100</v>
      </c>
      <c r="E85" s="78">
        <v>1</v>
      </c>
      <c r="F85" s="78">
        <f t="shared" si="5"/>
        <v>0</v>
      </c>
    </row>
    <row r="86" spans="1:6" ht="14" x14ac:dyDescent="0.3">
      <c r="A86" s="14"/>
      <c r="B86" s="79" t="s">
        <v>46</v>
      </c>
      <c r="C86" s="80"/>
      <c r="D86" s="77" t="s">
        <v>100</v>
      </c>
      <c r="E86" s="78">
        <v>1</v>
      </c>
      <c r="F86" s="78">
        <f t="shared" si="5"/>
        <v>0</v>
      </c>
    </row>
    <row r="87" spans="1:6" ht="14" x14ac:dyDescent="0.3">
      <c r="A87" s="14"/>
      <c r="B87" s="81" t="s">
        <v>47</v>
      </c>
      <c r="C87" s="80"/>
      <c r="D87" s="77" t="s">
        <v>100</v>
      </c>
      <c r="E87" s="78">
        <v>1</v>
      </c>
      <c r="F87" s="78">
        <f t="shared" si="5"/>
        <v>0</v>
      </c>
    </row>
    <row r="88" spans="1:6" ht="14" x14ac:dyDescent="0.3">
      <c r="A88" s="14"/>
      <c r="B88" s="81" t="s">
        <v>48</v>
      </c>
      <c r="C88" s="80"/>
      <c r="D88" s="77" t="s">
        <v>100</v>
      </c>
      <c r="E88" s="78">
        <v>1</v>
      </c>
      <c r="F88" s="78">
        <f t="shared" si="5"/>
        <v>0</v>
      </c>
    </row>
    <row r="89" spans="1:6" ht="14" x14ac:dyDescent="0.3">
      <c r="A89" s="14"/>
      <c r="B89" s="81" t="s">
        <v>49</v>
      </c>
      <c r="C89" s="80"/>
      <c r="D89" s="77" t="s">
        <v>100</v>
      </c>
      <c r="E89" s="78">
        <v>1</v>
      </c>
      <c r="F89" s="78">
        <f t="shared" si="5"/>
        <v>0</v>
      </c>
    </row>
    <row r="90" spans="1:6" ht="14" x14ac:dyDescent="0.3">
      <c r="A90" s="14"/>
      <c r="B90" s="81" t="s">
        <v>50</v>
      </c>
      <c r="C90" s="80"/>
      <c r="D90" s="77" t="s">
        <v>100</v>
      </c>
      <c r="E90" s="78">
        <v>1</v>
      </c>
      <c r="F90" s="78">
        <f t="shared" si="5"/>
        <v>0</v>
      </c>
    </row>
    <row r="91" spans="1:6" ht="14" x14ac:dyDescent="0.3">
      <c r="A91" s="14"/>
      <c r="B91" s="81" t="s">
        <v>51</v>
      </c>
      <c r="C91" s="80"/>
      <c r="D91" s="77" t="s">
        <v>100</v>
      </c>
      <c r="E91" s="78">
        <v>1</v>
      </c>
      <c r="F91" s="78">
        <f t="shared" si="5"/>
        <v>0</v>
      </c>
    </row>
    <row r="92" spans="1:6" ht="14" x14ac:dyDescent="0.3">
      <c r="A92" s="14"/>
      <c r="B92" s="75" t="s">
        <v>52</v>
      </c>
      <c r="C92" s="82"/>
      <c r="D92" s="77" t="s">
        <v>100</v>
      </c>
      <c r="E92" s="78">
        <v>1</v>
      </c>
      <c r="F92" s="78">
        <f t="shared" si="5"/>
        <v>0</v>
      </c>
    </row>
    <row r="93" spans="1:6" ht="14" x14ac:dyDescent="0.3">
      <c r="A93" s="14"/>
      <c r="B93" s="81" t="s">
        <v>53</v>
      </c>
      <c r="C93" s="80"/>
      <c r="D93" s="77" t="s">
        <v>100</v>
      </c>
      <c r="E93" s="78">
        <v>1</v>
      </c>
      <c r="F93" s="78">
        <f t="shared" si="5"/>
        <v>0</v>
      </c>
    </row>
    <row r="94" spans="1:6" ht="14" x14ac:dyDescent="0.3">
      <c r="A94" s="14"/>
      <c r="B94" s="79"/>
      <c r="C94" s="80"/>
      <c r="D94" s="83"/>
      <c r="E94" s="78"/>
      <c r="F94" s="78"/>
    </row>
    <row r="95" spans="1:6" ht="14" x14ac:dyDescent="0.3">
      <c r="A95" s="14"/>
      <c r="B95" s="79"/>
      <c r="C95" s="80"/>
      <c r="D95" s="83"/>
      <c r="E95" s="78"/>
      <c r="F95" s="78"/>
    </row>
    <row r="96" spans="1:6" ht="14" x14ac:dyDescent="0.3">
      <c r="A96" s="14"/>
      <c r="B96" s="66"/>
      <c r="C96" s="29"/>
      <c r="D96" s="14"/>
      <c r="E96" s="59"/>
      <c r="F96" s="32"/>
    </row>
    <row r="97" spans="1:6" ht="14" x14ac:dyDescent="0.3">
      <c r="A97" s="14"/>
      <c r="B97" s="33" t="str">
        <f>"Subtotal cost for each activity"</f>
        <v>Subtotal cost for each activity</v>
      </c>
      <c r="C97" s="29"/>
      <c r="D97" s="14"/>
      <c r="E97" s="59"/>
      <c r="F97" s="34">
        <f>SUM(F80:F96)</f>
        <v>0</v>
      </c>
    </row>
    <row r="98" spans="1:6" ht="14" x14ac:dyDescent="0.3">
      <c r="A98" s="14"/>
      <c r="B98" s="57" t="str">
        <f>"Quantity of activities"</f>
        <v>Quantity of activities</v>
      </c>
      <c r="C98" s="27"/>
      <c r="D98" s="74"/>
      <c r="E98" s="58"/>
      <c r="F98" s="38">
        <v>2</v>
      </c>
    </row>
    <row r="99" spans="1:6" ht="14" x14ac:dyDescent="0.3">
      <c r="A99" s="14"/>
      <c r="B99" s="35" t="str">
        <f>"Total " &amp;B79</f>
        <v>Total Activity 1.6: One Civic Engagement Event in Each Target City.</v>
      </c>
      <c r="C99" s="29"/>
      <c r="D99" s="14"/>
      <c r="E99" s="59"/>
      <c r="F99" s="41">
        <f>F97*F98</f>
        <v>0</v>
      </c>
    </row>
    <row r="100" spans="1:6" ht="12.5" x14ac:dyDescent="0.25">
      <c r="A100" s="14"/>
      <c r="B100" s="42"/>
      <c r="C100" s="43"/>
      <c r="D100" s="42"/>
      <c r="E100" s="60"/>
      <c r="F100" s="46"/>
    </row>
    <row r="101" spans="1:6" ht="13" x14ac:dyDescent="0.3">
      <c r="A101" s="14"/>
      <c r="B101" s="109" t="s">
        <v>54</v>
      </c>
      <c r="C101" s="107"/>
      <c r="D101" s="107"/>
      <c r="E101" s="107"/>
      <c r="F101" s="107"/>
    </row>
    <row r="102" spans="1:6" ht="14" x14ac:dyDescent="0.3">
      <c r="A102" s="14"/>
      <c r="B102" s="61"/>
      <c r="C102" s="70"/>
      <c r="D102" s="14"/>
      <c r="E102" s="62"/>
      <c r="F102" s="14"/>
    </row>
    <row r="103" spans="1:6" ht="14" x14ac:dyDescent="0.3">
      <c r="A103" s="14"/>
      <c r="B103" s="66" t="s">
        <v>55</v>
      </c>
      <c r="C103" s="52"/>
      <c r="D103" s="73" t="s">
        <v>100</v>
      </c>
      <c r="E103" s="52">
        <v>1</v>
      </c>
      <c r="F103" s="53">
        <f t="shared" ref="F103:F107" si="6">E103*C103</f>
        <v>0</v>
      </c>
    </row>
    <row r="104" spans="1:6" ht="14" x14ac:dyDescent="0.3">
      <c r="A104" s="14"/>
      <c r="B104" s="66" t="s">
        <v>31</v>
      </c>
      <c r="C104" s="52"/>
      <c r="D104" s="73" t="s">
        <v>100</v>
      </c>
      <c r="E104" s="52">
        <v>1</v>
      </c>
      <c r="F104" s="53">
        <f t="shared" si="6"/>
        <v>0</v>
      </c>
    </row>
    <row r="105" spans="1:6" ht="14" x14ac:dyDescent="0.3">
      <c r="A105" s="14"/>
      <c r="B105" s="66" t="s">
        <v>56</v>
      </c>
      <c r="C105" s="52"/>
      <c r="D105" s="73" t="s">
        <v>100</v>
      </c>
      <c r="E105" s="52">
        <v>1</v>
      </c>
      <c r="F105" s="53">
        <f t="shared" si="6"/>
        <v>0</v>
      </c>
    </row>
    <row r="106" spans="1:6" ht="14" x14ac:dyDescent="0.3">
      <c r="A106" s="14"/>
      <c r="B106" s="66" t="s">
        <v>57</v>
      </c>
      <c r="C106" s="52"/>
      <c r="D106" s="73" t="s">
        <v>100</v>
      </c>
      <c r="E106" s="52">
        <v>1</v>
      </c>
      <c r="F106" s="53">
        <f t="shared" si="6"/>
        <v>0</v>
      </c>
    </row>
    <row r="107" spans="1:6" ht="14" x14ac:dyDescent="0.3">
      <c r="A107" s="14"/>
      <c r="B107" s="66" t="s">
        <v>58</v>
      </c>
      <c r="C107" s="52"/>
      <c r="D107" s="73" t="s">
        <v>100</v>
      </c>
      <c r="E107" s="52">
        <v>1</v>
      </c>
      <c r="F107" s="53">
        <f t="shared" si="6"/>
        <v>0</v>
      </c>
    </row>
    <row r="108" spans="1:6" ht="14" x14ac:dyDescent="0.3">
      <c r="A108" s="14"/>
      <c r="B108" s="66"/>
      <c r="C108" s="52"/>
      <c r="D108" s="14"/>
      <c r="E108" s="52"/>
      <c r="F108" s="53"/>
    </row>
    <row r="109" spans="1:6" ht="14" x14ac:dyDescent="0.3">
      <c r="A109" s="14"/>
      <c r="B109" s="66"/>
      <c r="C109" s="52"/>
      <c r="D109" s="14"/>
      <c r="E109" s="52"/>
      <c r="F109" s="53"/>
    </row>
    <row r="110" spans="1:6" ht="14" x14ac:dyDescent="0.3">
      <c r="A110" s="14"/>
      <c r="B110" s="66"/>
      <c r="C110" s="29"/>
      <c r="D110" s="14"/>
      <c r="E110" s="31"/>
      <c r="F110" s="32"/>
    </row>
    <row r="111" spans="1:6" ht="14" x14ac:dyDescent="0.3">
      <c r="A111" s="14"/>
      <c r="B111" s="33" t="str">
        <f>"Subtotal cost for each activity"</f>
        <v>Subtotal cost for each activity</v>
      </c>
      <c r="C111" s="29"/>
      <c r="D111" s="14"/>
      <c r="E111" s="31"/>
      <c r="F111" s="34">
        <f>SUM(F102:F110)</f>
        <v>0</v>
      </c>
    </row>
    <row r="112" spans="1:6" ht="14" x14ac:dyDescent="0.3">
      <c r="A112" s="14"/>
      <c r="B112" s="57" t="str">
        <f>"Quantity of activities"</f>
        <v>Quantity of activities</v>
      </c>
      <c r="C112" s="27"/>
      <c r="D112" s="74"/>
      <c r="E112" s="37"/>
      <c r="F112" s="38">
        <v>2</v>
      </c>
    </row>
    <row r="113" spans="1:6" ht="28" x14ac:dyDescent="0.3">
      <c r="A113" s="14"/>
      <c r="B113" s="39" t="str">
        <f>"Total " &amp;B101</f>
        <v>Total Activity 1.7:  Media campaigns comprised digital news media, radio, print media to amplify the reach of Civic Engagements beyond just those who were in attendance, ensuring a wide reach throughout the local area</v>
      </c>
      <c r="C113" s="29"/>
      <c r="D113" s="1"/>
      <c r="E113" s="31"/>
      <c r="F113" s="41">
        <f>F111*F112</f>
        <v>0</v>
      </c>
    </row>
    <row r="114" spans="1:6" ht="12.5" x14ac:dyDescent="0.25">
      <c r="A114" s="14"/>
      <c r="B114" s="42"/>
      <c r="C114" s="43"/>
      <c r="D114" s="42"/>
      <c r="E114" s="45"/>
      <c r="F114" s="46"/>
    </row>
    <row r="115" spans="1:6" ht="13" x14ac:dyDescent="0.3">
      <c r="A115" s="14"/>
      <c r="B115" s="109" t="s">
        <v>59</v>
      </c>
      <c r="C115" s="107"/>
      <c r="D115" s="107"/>
      <c r="E115" s="107"/>
      <c r="F115" s="107"/>
    </row>
    <row r="116" spans="1:6" ht="14" x14ac:dyDescent="0.3">
      <c r="A116" s="14"/>
      <c r="B116" s="61"/>
      <c r="C116" s="70"/>
      <c r="D116" s="14"/>
      <c r="E116" s="62"/>
      <c r="F116" s="14"/>
    </row>
    <row r="117" spans="1:6" ht="14" x14ac:dyDescent="0.3">
      <c r="A117" s="14"/>
      <c r="B117" s="66" t="s">
        <v>60</v>
      </c>
      <c r="C117" s="52"/>
      <c r="D117" s="73" t="s">
        <v>100</v>
      </c>
      <c r="E117" s="52">
        <v>1</v>
      </c>
      <c r="F117" s="53">
        <f t="shared" ref="F117:F120" si="7">E117*C117</f>
        <v>0</v>
      </c>
    </row>
    <row r="118" spans="1:6" ht="14" x14ac:dyDescent="0.3">
      <c r="A118" s="14"/>
      <c r="B118" s="66" t="s">
        <v>61</v>
      </c>
      <c r="C118" s="52"/>
      <c r="D118" s="73" t="s">
        <v>100</v>
      </c>
      <c r="E118" s="52">
        <v>1</v>
      </c>
      <c r="F118" s="53">
        <f t="shared" si="7"/>
        <v>0</v>
      </c>
    </row>
    <row r="119" spans="1:6" ht="14" x14ac:dyDescent="0.3">
      <c r="A119" s="14"/>
      <c r="B119" s="66" t="s">
        <v>62</v>
      </c>
      <c r="C119" s="52"/>
      <c r="D119" s="73" t="s">
        <v>100</v>
      </c>
      <c r="E119" s="52">
        <v>1</v>
      </c>
      <c r="F119" s="53">
        <f t="shared" si="7"/>
        <v>0</v>
      </c>
    </row>
    <row r="120" spans="1:6" ht="14" x14ac:dyDescent="0.3">
      <c r="A120" s="14"/>
      <c r="B120" s="66" t="s">
        <v>63</v>
      </c>
      <c r="C120" s="52"/>
      <c r="D120" s="73" t="s">
        <v>100</v>
      </c>
      <c r="E120" s="52">
        <v>1</v>
      </c>
      <c r="F120" s="53">
        <f t="shared" si="7"/>
        <v>0</v>
      </c>
    </row>
    <row r="121" spans="1:6" ht="14" x14ac:dyDescent="0.3">
      <c r="A121" s="14"/>
      <c r="B121" s="66"/>
      <c r="C121" s="29"/>
      <c r="D121" s="14"/>
      <c r="E121" s="31"/>
      <c r="F121" s="32"/>
    </row>
    <row r="122" spans="1:6" ht="14" x14ac:dyDescent="0.3">
      <c r="A122" s="14"/>
      <c r="B122" s="33" t="str">
        <f>"Subtotal cost for each activity"</f>
        <v>Subtotal cost for each activity</v>
      </c>
      <c r="C122" s="29"/>
      <c r="D122" s="14"/>
      <c r="E122" s="31"/>
      <c r="F122" s="34">
        <f>SUM(F116:F121)</f>
        <v>0</v>
      </c>
    </row>
    <row r="123" spans="1:6" ht="14" x14ac:dyDescent="0.3">
      <c r="A123" s="14"/>
      <c r="B123" s="57" t="str">
        <f>"Quantity of activities"</f>
        <v>Quantity of activities</v>
      </c>
      <c r="C123" s="27"/>
      <c r="D123" s="74"/>
      <c r="E123" s="37"/>
      <c r="F123" s="38">
        <v>2</v>
      </c>
    </row>
    <row r="124" spans="1:6" ht="28" x14ac:dyDescent="0.3">
      <c r="A124" s="14"/>
      <c r="B124" s="39" t="str">
        <f>"Total " &amp;B115</f>
        <v>Total Activity 2.1: Transcribing the voice-recorded surveys from local languages into English and preparing a report, and maintain a detailed record of DRM issues faced by property owners and their feedback regarding  social fiscal compacts</v>
      </c>
      <c r="C124" s="84"/>
      <c r="D124" s="85"/>
      <c r="E124" s="86"/>
      <c r="F124" s="41">
        <f>F122*F123</f>
        <v>0</v>
      </c>
    </row>
    <row r="125" spans="1:6" ht="12.5" x14ac:dyDescent="0.25">
      <c r="A125" s="14"/>
      <c r="B125" s="42"/>
      <c r="C125" s="43"/>
      <c r="D125" s="42"/>
      <c r="E125" s="45"/>
      <c r="F125" s="46"/>
    </row>
    <row r="126" spans="1:6" ht="14" x14ac:dyDescent="0.3">
      <c r="A126" s="14"/>
      <c r="B126" s="17" t="s">
        <v>64</v>
      </c>
      <c r="C126" s="18"/>
      <c r="D126" s="18"/>
      <c r="E126" s="18"/>
      <c r="F126" s="47"/>
    </row>
    <row r="127" spans="1:6" ht="14" x14ac:dyDescent="0.3">
      <c r="A127" s="14"/>
      <c r="B127" s="61"/>
      <c r="C127" s="70"/>
      <c r="D127" s="14"/>
      <c r="E127" s="59"/>
      <c r="F127" s="14"/>
    </row>
    <row r="128" spans="1:6" ht="14" x14ac:dyDescent="0.3">
      <c r="A128" s="14"/>
      <c r="B128" s="66" t="s">
        <v>65</v>
      </c>
      <c r="C128" s="52"/>
      <c r="D128" s="73" t="s">
        <v>100</v>
      </c>
      <c r="E128" s="53">
        <v>1</v>
      </c>
      <c r="F128" s="53">
        <f t="shared" ref="F128:F131" si="8">E128*C128</f>
        <v>0</v>
      </c>
    </row>
    <row r="129" spans="1:6" ht="14" x14ac:dyDescent="0.3">
      <c r="A129" s="14"/>
      <c r="B129" s="66" t="s">
        <v>61</v>
      </c>
      <c r="C129" s="29"/>
      <c r="D129" s="73" t="s">
        <v>100</v>
      </c>
      <c r="E129" s="53">
        <v>1</v>
      </c>
      <c r="F129" s="53">
        <f t="shared" si="8"/>
        <v>0</v>
      </c>
    </row>
    <row r="130" spans="1:6" ht="14" x14ac:dyDescent="0.3">
      <c r="A130" s="14"/>
      <c r="B130" s="66" t="s">
        <v>62</v>
      </c>
      <c r="C130" s="29"/>
      <c r="D130" s="73" t="s">
        <v>100</v>
      </c>
      <c r="E130" s="53">
        <v>1</v>
      </c>
      <c r="F130" s="53">
        <f t="shared" si="8"/>
        <v>0</v>
      </c>
    </row>
    <row r="131" spans="1:6" ht="14" x14ac:dyDescent="0.3">
      <c r="A131" s="14"/>
      <c r="B131" s="66" t="s">
        <v>63</v>
      </c>
      <c r="C131" s="29"/>
      <c r="D131" s="73" t="s">
        <v>100</v>
      </c>
      <c r="E131" s="53">
        <v>1</v>
      </c>
      <c r="F131" s="53">
        <f t="shared" si="8"/>
        <v>0</v>
      </c>
    </row>
    <row r="132" spans="1:6" ht="14" x14ac:dyDescent="0.3">
      <c r="A132" s="14"/>
      <c r="B132" s="33"/>
      <c r="C132" s="29"/>
      <c r="D132" s="14"/>
      <c r="E132" s="59"/>
      <c r="F132" s="87"/>
    </row>
    <row r="133" spans="1:6" ht="14" x14ac:dyDescent="0.3">
      <c r="A133" s="14"/>
      <c r="B133" s="33" t="str">
        <f>"Subtotal cost for each activity"</f>
        <v>Subtotal cost for each activity</v>
      </c>
      <c r="C133" s="29"/>
      <c r="D133" s="14"/>
      <c r="E133" s="59"/>
      <c r="F133" s="34">
        <f>SUM(F127:F131)</f>
        <v>0</v>
      </c>
    </row>
    <row r="134" spans="1:6" ht="14" x14ac:dyDescent="0.3">
      <c r="A134" s="14"/>
      <c r="B134" s="57" t="str">
        <f>"Quantity of activities"</f>
        <v>Quantity of activities</v>
      </c>
      <c r="C134" s="27"/>
      <c r="D134" s="74"/>
      <c r="E134" s="58"/>
      <c r="F134" s="38">
        <v>2</v>
      </c>
    </row>
    <row r="135" spans="1:6" ht="14" x14ac:dyDescent="0.3">
      <c r="A135" s="14"/>
      <c r="B135" s="4" t="str">
        <f>"Total " &amp;B126</f>
        <v>Total Activity 2.2: Collate, transcribe and document the feedback generated from the Focus Groups and Civic Engagements events</v>
      </c>
      <c r="C135" s="29"/>
      <c r="D135" s="14"/>
      <c r="E135" s="59"/>
      <c r="F135" s="41">
        <f>F133*F134</f>
        <v>0</v>
      </c>
    </row>
    <row r="136" spans="1:6" ht="12.5" x14ac:dyDescent="0.25">
      <c r="A136" s="14"/>
      <c r="B136" s="42"/>
      <c r="C136" s="43"/>
      <c r="D136" s="42"/>
      <c r="E136" s="60"/>
      <c r="F136" s="46"/>
    </row>
    <row r="137" spans="1:6" ht="14" x14ac:dyDescent="0.3">
      <c r="A137" s="14"/>
      <c r="B137" s="108" t="s">
        <v>66</v>
      </c>
      <c r="C137" s="107"/>
      <c r="D137" s="107"/>
      <c r="E137" s="107"/>
      <c r="F137" s="105"/>
    </row>
    <row r="138" spans="1:6" ht="12.5" x14ac:dyDescent="0.25">
      <c r="A138" s="14"/>
      <c r="B138" s="61"/>
      <c r="C138" s="14"/>
      <c r="D138" s="14"/>
      <c r="E138" s="59"/>
      <c r="F138" s="14"/>
    </row>
    <row r="139" spans="1:6" ht="14" x14ac:dyDescent="0.3">
      <c r="A139" s="14"/>
      <c r="B139" s="88" t="s">
        <v>67</v>
      </c>
      <c r="C139" s="53">
        <v>0</v>
      </c>
      <c r="D139" s="73" t="s">
        <v>100</v>
      </c>
      <c r="E139" s="53">
        <v>0</v>
      </c>
      <c r="F139" s="53">
        <f t="shared" ref="F139:F140" si="9">E139*C139</f>
        <v>0</v>
      </c>
    </row>
    <row r="140" spans="1:6" ht="14" x14ac:dyDescent="0.3">
      <c r="A140" s="14"/>
      <c r="B140" s="89" t="s">
        <v>68</v>
      </c>
      <c r="C140" s="53">
        <v>0</v>
      </c>
      <c r="D140" s="73" t="s">
        <v>100</v>
      </c>
      <c r="E140" s="53">
        <v>0</v>
      </c>
      <c r="F140" s="53">
        <f t="shared" si="9"/>
        <v>0</v>
      </c>
    </row>
    <row r="141" spans="1:6" ht="14" x14ac:dyDescent="0.3">
      <c r="A141" s="14"/>
      <c r="B141" s="66"/>
      <c r="C141" s="53"/>
      <c r="D141" s="14"/>
      <c r="E141" s="53"/>
      <c r="F141" s="53"/>
    </row>
    <row r="142" spans="1:6" ht="14" x14ac:dyDescent="0.3">
      <c r="A142" s="14"/>
      <c r="B142" s="14"/>
      <c r="C142" s="32"/>
      <c r="D142" s="66"/>
      <c r="E142" s="59"/>
      <c r="F142" s="32"/>
    </row>
    <row r="143" spans="1:6" ht="14" x14ac:dyDescent="0.3">
      <c r="A143" s="14"/>
      <c r="B143" s="33" t="str">
        <f>"Subtotal cost for each activity"</f>
        <v>Subtotal cost for each activity</v>
      </c>
      <c r="C143" s="32"/>
      <c r="D143" s="14"/>
      <c r="E143" s="59"/>
      <c r="F143" s="34">
        <f>SUM(F138:F142)</f>
        <v>0</v>
      </c>
    </row>
    <row r="144" spans="1:6" ht="14" x14ac:dyDescent="0.3">
      <c r="A144" s="14"/>
      <c r="B144" s="57" t="str">
        <f>"Quantity of activities"</f>
        <v>Quantity of activities</v>
      </c>
      <c r="C144" s="26"/>
      <c r="D144" s="74"/>
      <c r="E144" s="58"/>
      <c r="F144" s="38">
        <v>2</v>
      </c>
    </row>
    <row r="145" spans="1:8" ht="28" x14ac:dyDescent="0.3">
      <c r="A145" s="14"/>
      <c r="B145" s="90" t="str">
        <f>"Total " &amp;B137</f>
        <v>Total Activity 2.3: Preparation of the report for City Administrations of stakeholder feedback with information gathered from 2.1 and 2.2</v>
      </c>
      <c r="C145" s="32"/>
      <c r="D145" s="66"/>
      <c r="E145" s="59"/>
      <c r="F145" s="41">
        <f>F143*F144</f>
        <v>0</v>
      </c>
    </row>
    <row r="146" spans="1:8" ht="14" x14ac:dyDescent="0.3">
      <c r="A146" s="14"/>
      <c r="B146" s="42"/>
      <c r="C146" s="91"/>
      <c r="D146" s="92"/>
      <c r="E146" s="60"/>
      <c r="F146" s="46"/>
    </row>
    <row r="147" spans="1:8" ht="14" x14ac:dyDescent="0.3">
      <c r="A147" s="14"/>
      <c r="B147" s="108" t="s">
        <v>69</v>
      </c>
      <c r="C147" s="107"/>
      <c r="D147" s="107"/>
      <c r="E147" s="107"/>
      <c r="F147" s="105"/>
    </row>
    <row r="148" spans="1:8" ht="12.5" x14ac:dyDescent="0.25">
      <c r="A148" s="14"/>
      <c r="B148" s="61"/>
      <c r="C148" s="14"/>
      <c r="D148" s="14"/>
      <c r="E148" s="59"/>
      <c r="F148" s="14"/>
    </row>
    <row r="149" spans="1:8" ht="14" x14ac:dyDescent="0.3">
      <c r="A149" s="14"/>
      <c r="B149" s="88" t="s">
        <v>70</v>
      </c>
      <c r="C149" s="53">
        <v>0</v>
      </c>
      <c r="D149" s="73" t="s">
        <v>100</v>
      </c>
      <c r="E149" s="53">
        <v>0</v>
      </c>
      <c r="F149" s="53">
        <f t="shared" ref="F149:F152" si="10">E149*C149</f>
        <v>0</v>
      </c>
    </row>
    <row r="150" spans="1:8" ht="14" x14ac:dyDescent="0.3">
      <c r="A150" s="14"/>
      <c r="B150" s="89" t="s">
        <v>71</v>
      </c>
      <c r="C150" s="53">
        <v>0</v>
      </c>
      <c r="D150" s="73" t="s">
        <v>100</v>
      </c>
      <c r="E150" s="53">
        <v>0</v>
      </c>
      <c r="F150" s="53">
        <f t="shared" si="10"/>
        <v>0</v>
      </c>
    </row>
    <row r="151" spans="1:8" ht="14" x14ac:dyDescent="0.3">
      <c r="A151" s="14"/>
      <c r="B151" s="66" t="s">
        <v>72</v>
      </c>
      <c r="C151" s="53">
        <v>0</v>
      </c>
      <c r="D151" s="73" t="s">
        <v>100</v>
      </c>
      <c r="E151" s="53">
        <v>0</v>
      </c>
      <c r="F151" s="53">
        <f t="shared" si="10"/>
        <v>0</v>
      </c>
    </row>
    <row r="152" spans="1:8" ht="14" x14ac:dyDescent="0.3">
      <c r="A152" s="14"/>
      <c r="B152" s="66" t="s">
        <v>73</v>
      </c>
      <c r="C152" s="53">
        <v>0</v>
      </c>
      <c r="D152" s="73" t="s">
        <v>100</v>
      </c>
      <c r="E152" s="53">
        <v>0</v>
      </c>
      <c r="F152" s="53">
        <f t="shared" si="10"/>
        <v>0</v>
      </c>
    </row>
    <row r="153" spans="1:8" ht="14" x14ac:dyDescent="0.3">
      <c r="A153" s="14"/>
      <c r="B153" s="14"/>
      <c r="C153" s="53"/>
      <c r="D153" s="66"/>
      <c r="E153" s="53"/>
      <c r="F153" s="53"/>
    </row>
    <row r="154" spans="1:8" ht="14" x14ac:dyDescent="0.3">
      <c r="A154" s="14"/>
      <c r="B154" s="14"/>
      <c r="C154" s="32"/>
      <c r="D154" s="66"/>
      <c r="E154" s="59"/>
      <c r="F154" s="32"/>
    </row>
    <row r="155" spans="1:8" ht="14" x14ac:dyDescent="0.3">
      <c r="A155" s="14"/>
      <c r="B155" s="33" t="str">
        <f>"Subtotal cost for each activity"</f>
        <v>Subtotal cost for each activity</v>
      </c>
      <c r="C155" s="32"/>
      <c r="D155" s="14"/>
      <c r="E155" s="59"/>
      <c r="F155" s="34">
        <f>SUM(F148:F154)</f>
        <v>0</v>
      </c>
    </row>
    <row r="156" spans="1:8" ht="14" x14ac:dyDescent="0.3">
      <c r="A156" s="14"/>
      <c r="B156" s="57" t="str">
        <f>"Quantity of activities"</f>
        <v>Quantity of activities</v>
      </c>
      <c r="C156" s="26"/>
      <c r="D156" s="74"/>
      <c r="E156" s="58"/>
      <c r="F156" s="38">
        <v>2</v>
      </c>
    </row>
    <row r="157" spans="1:8" ht="14" x14ac:dyDescent="0.3">
      <c r="A157" s="14"/>
      <c r="B157" s="35" t="str">
        <f>"Total " &amp;B147</f>
        <v>Total Activity 2.4:  Organise follow up meetings with government officials to present report and gather their feedback</v>
      </c>
      <c r="C157" s="32"/>
      <c r="D157" s="66"/>
      <c r="E157" s="59"/>
      <c r="F157" s="41">
        <f>F155*F156</f>
        <v>0</v>
      </c>
      <c r="H157" s="93" t="s">
        <v>74</v>
      </c>
    </row>
    <row r="158" spans="1:8" ht="14" x14ac:dyDescent="0.3">
      <c r="A158" s="14"/>
      <c r="B158" s="42"/>
      <c r="C158" s="91"/>
      <c r="D158" s="92"/>
      <c r="E158" s="60"/>
      <c r="F158" s="46"/>
    </row>
    <row r="159" spans="1:8" ht="13" x14ac:dyDescent="0.3">
      <c r="A159" s="14"/>
      <c r="B159" s="109" t="s">
        <v>75</v>
      </c>
      <c r="C159" s="107"/>
      <c r="D159" s="107"/>
      <c r="E159" s="107"/>
      <c r="F159" s="105"/>
    </row>
    <row r="160" spans="1:8" ht="12.5" x14ac:dyDescent="0.25">
      <c r="A160" s="14"/>
      <c r="B160" s="61"/>
      <c r="C160" s="14"/>
      <c r="D160" s="14"/>
      <c r="E160" s="59"/>
      <c r="F160" s="14"/>
    </row>
    <row r="161" spans="1:6" ht="14" x14ac:dyDescent="0.3">
      <c r="A161" s="14"/>
      <c r="B161" s="66" t="s">
        <v>22</v>
      </c>
      <c r="C161" s="52"/>
      <c r="D161" s="67" t="s">
        <v>100</v>
      </c>
      <c r="E161" s="53">
        <v>1</v>
      </c>
      <c r="F161" s="53">
        <f t="shared" ref="F161:F165" si="11">E161*C161</f>
        <v>0</v>
      </c>
    </row>
    <row r="162" spans="1:6" ht="14" x14ac:dyDescent="0.3">
      <c r="A162" s="14"/>
      <c r="B162" s="66" t="s">
        <v>23</v>
      </c>
      <c r="C162" s="52"/>
      <c r="D162" s="67" t="s">
        <v>100</v>
      </c>
      <c r="E162" s="53">
        <v>1</v>
      </c>
      <c r="F162" s="53">
        <f t="shared" si="11"/>
        <v>0</v>
      </c>
    </row>
    <row r="163" spans="1:6" ht="14" x14ac:dyDescent="0.3">
      <c r="A163" s="14"/>
      <c r="B163" s="66" t="s">
        <v>24</v>
      </c>
      <c r="C163" s="52"/>
      <c r="D163" s="67" t="s">
        <v>100</v>
      </c>
      <c r="E163" s="53">
        <v>1</v>
      </c>
      <c r="F163" s="53">
        <f t="shared" si="11"/>
        <v>0</v>
      </c>
    </row>
    <row r="164" spans="1:6" ht="14" x14ac:dyDescent="0.3">
      <c r="A164" s="14"/>
      <c r="B164" s="66" t="s">
        <v>25</v>
      </c>
      <c r="C164" s="52"/>
      <c r="D164" s="67" t="s">
        <v>100</v>
      </c>
      <c r="E164" s="53">
        <v>1</v>
      </c>
      <c r="F164" s="53">
        <f t="shared" si="11"/>
        <v>0</v>
      </c>
    </row>
    <row r="165" spans="1:6" ht="14" x14ac:dyDescent="0.3">
      <c r="A165" s="14"/>
      <c r="B165" s="66" t="s">
        <v>15</v>
      </c>
      <c r="C165" s="68"/>
      <c r="D165" s="67" t="s">
        <v>100</v>
      </c>
      <c r="E165" s="53">
        <v>1</v>
      </c>
      <c r="F165" s="53">
        <f t="shared" si="11"/>
        <v>0</v>
      </c>
    </row>
    <row r="166" spans="1:6" ht="14" x14ac:dyDescent="0.3">
      <c r="A166" s="14"/>
      <c r="B166" s="14"/>
      <c r="C166" s="32"/>
      <c r="D166" s="66"/>
      <c r="E166" s="59"/>
      <c r="F166" s="32"/>
    </row>
    <row r="167" spans="1:6" ht="14" x14ac:dyDescent="0.3">
      <c r="A167" s="14"/>
      <c r="B167" s="33" t="str">
        <f>"Subtotal cost for each activity"</f>
        <v>Subtotal cost for each activity</v>
      </c>
      <c r="C167" s="32"/>
      <c r="D167" s="14"/>
      <c r="E167" s="59"/>
      <c r="F167" s="34">
        <f>SUM(F160:F166)</f>
        <v>0</v>
      </c>
    </row>
    <row r="168" spans="1:6" ht="14" x14ac:dyDescent="0.3">
      <c r="A168" s="14"/>
      <c r="B168" s="57" t="str">
        <f>"Quantity of activities"</f>
        <v>Quantity of activities</v>
      </c>
      <c r="C168" s="26"/>
      <c r="D168" s="74"/>
      <c r="E168" s="58"/>
      <c r="F168" s="38">
        <v>2</v>
      </c>
    </row>
    <row r="169" spans="1:6" ht="56" x14ac:dyDescent="0.3">
      <c r="A169" s="14"/>
      <c r="B169" s="90" t="str">
        <f>"Total " &amp;B159</f>
        <v>Total Activity 2.5: At the conclusion of activities for the city, re-survey stakeholders to assess the knowledge and understanding on property tax, and the link between tax collection and service utilization at the local government level, and their willingness to voluntary comply with property tax to sustainably increase domestic revenue mobilization to support increased spending in priority areas of health, education and agriculture.</v>
      </c>
      <c r="C169" s="32"/>
      <c r="D169" s="66"/>
      <c r="E169" s="59"/>
      <c r="F169" s="41">
        <f>F167*F168</f>
        <v>0</v>
      </c>
    </row>
    <row r="170" spans="1:6" ht="14" x14ac:dyDescent="0.3">
      <c r="A170" s="14"/>
      <c r="B170" s="42"/>
      <c r="C170" s="91"/>
      <c r="D170" s="92"/>
      <c r="E170" s="60"/>
      <c r="F170" s="46"/>
    </row>
    <row r="171" spans="1:6" ht="13" x14ac:dyDescent="0.3">
      <c r="A171" s="14"/>
      <c r="B171" s="109" t="s">
        <v>76</v>
      </c>
      <c r="C171" s="107"/>
      <c r="D171" s="107"/>
      <c r="E171" s="107"/>
      <c r="F171" s="105"/>
    </row>
    <row r="172" spans="1:6" ht="12.5" x14ac:dyDescent="0.25">
      <c r="A172" s="14"/>
      <c r="B172" s="61"/>
      <c r="C172" s="14"/>
      <c r="D172" s="14"/>
      <c r="E172" s="59"/>
      <c r="F172" s="14"/>
    </row>
    <row r="173" spans="1:6" ht="14" x14ac:dyDescent="0.3">
      <c r="A173" s="14"/>
      <c r="B173" s="66" t="s">
        <v>77</v>
      </c>
      <c r="C173" s="52"/>
      <c r="D173" s="73" t="s">
        <v>81</v>
      </c>
      <c r="E173" s="52">
        <v>1</v>
      </c>
      <c r="F173" s="53">
        <f t="shared" ref="F173:F174" si="12">E173*C173</f>
        <v>0</v>
      </c>
    </row>
    <row r="174" spans="1:6" ht="14" x14ac:dyDescent="0.3">
      <c r="A174" s="14"/>
      <c r="B174" s="66" t="s">
        <v>61</v>
      </c>
      <c r="C174" s="52"/>
      <c r="D174" s="73" t="s">
        <v>81</v>
      </c>
      <c r="E174" s="52">
        <v>1</v>
      </c>
      <c r="F174" s="53">
        <f t="shared" si="12"/>
        <v>0</v>
      </c>
    </row>
    <row r="175" spans="1:6" ht="14" x14ac:dyDescent="0.3">
      <c r="A175" s="14"/>
      <c r="B175" s="66" t="s">
        <v>78</v>
      </c>
      <c r="C175" s="52"/>
      <c r="D175" s="73" t="s">
        <v>81</v>
      </c>
      <c r="E175" s="52"/>
      <c r="F175" s="53"/>
    </row>
    <row r="176" spans="1:6" ht="14" x14ac:dyDescent="0.3">
      <c r="A176" s="14"/>
      <c r="B176" s="66" t="s">
        <v>79</v>
      </c>
      <c r="C176" s="52"/>
      <c r="D176" s="73" t="s">
        <v>81</v>
      </c>
      <c r="E176" s="52">
        <v>1</v>
      </c>
      <c r="F176" s="53">
        <f>E176*C176</f>
        <v>0</v>
      </c>
    </row>
    <row r="177" spans="1:6" ht="14" x14ac:dyDescent="0.3">
      <c r="A177" s="14"/>
      <c r="B177" s="14"/>
      <c r="C177" s="32"/>
      <c r="D177" s="66"/>
      <c r="E177" s="59"/>
      <c r="F177" s="32"/>
    </row>
    <row r="178" spans="1:6" ht="14" x14ac:dyDescent="0.3">
      <c r="A178" s="14"/>
      <c r="B178" s="33" t="str">
        <f>"Subtotal cost for each activity"</f>
        <v>Subtotal cost for each activity</v>
      </c>
      <c r="C178" s="32"/>
      <c r="D178" s="14"/>
      <c r="E178" s="59"/>
      <c r="F178" s="34">
        <f>SUM(F172:F177)</f>
        <v>0</v>
      </c>
    </row>
    <row r="179" spans="1:6" ht="14" x14ac:dyDescent="0.3">
      <c r="A179" s="14"/>
      <c r="B179" s="57" t="str">
        <f>"Quantity of activities"</f>
        <v>Quantity of activities</v>
      </c>
      <c r="C179" s="26"/>
      <c r="D179" s="74"/>
      <c r="E179" s="58"/>
      <c r="F179" s="38">
        <v>2</v>
      </c>
    </row>
    <row r="180" spans="1:6" ht="14" x14ac:dyDescent="0.3">
      <c r="A180" s="14"/>
      <c r="B180" s="35" t="str">
        <f>"Total " &amp;B171</f>
        <v>Total Activity 2.6: Transcribing the voice-recorded surveys from local languages into English and preparing a report</v>
      </c>
      <c r="C180" s="32"/>
      <c r="D180" s="66"/>
      <c r="E180" s="59"/>
      <c r="F180" s="41">
        <f>F178*F179</f>
        <v>0</v>
      </c>
    </row>
    <row r="181" spans="1:6" ht="14" x14ac:dyDescent="0.3">
      <c r="A181" s="14"/>
      <c r="B181" s="42"/>
      <c r="C181" s="91"/>
      <c r="D181" s="92"/>
      <c r="E181" s="60"/>
      <c r="F181" s="46"/>
    </row>
    <row r="182" spans="1:6" ht="14" x14ac:dyDescent="0.3">
      <c r="A182" s="14"/>
      <c r="B182" s="114" t="s">
        <v>80</v>
      </c>
      <c r="C182" s="112"/>
      <c r="D182" s="112"/>
      <c r="E182" s="112"/>
      <c r="F182" s="113"/>
    </row>
    <row r="183" spans="1:6" ht="12.5" x14ac:dyDescent="0.25">
      <c r="A183" s="14"/>
      <c r="B183" s="94"/>
      <c r="C183" s="14"/>
      <c r="D183" s="14"/>
      <c r="E183" s="59"/>
      <c r="F183" s="14"/>
    </row>
    <row r="184" spans="1:6" ht="14" x14ac:dyDescent="0.3">
      <c r="A184" s="14"/>
      <c r="B184" s="19" t="s">
        <v>12</v>
      </c>
      <c r="C184" s="23"/>
      <c r="D184" s="24" t="s">
        <v>81</v>
      </c>
      <c r="E184" s="23">
        <v>1</v>
      </c>
      <c r="F184" s="25">
        <f t="shared" ref="F184:F187" si="13">E184*C184</f>
        <v>0</v>
      </c>
    </row>
    <row r="185" spans="1:6" ht="14" x14ac:dyDescent="0.3">
      <c r="A185" s="14"/>
      <c r="B185" s="19" t="s">
        <v>13</v>
      </c>
      <c r="C185" s="23"/>
      <c r="D185" s="24" t="s">
        <v>81</v>
      </c>
      <c r="E185" s="23">
        <v>1</v>
      </c>
      <c r="F185" s="25">
        <f t="shared" si="13"/>
        <v>0</v>
      </c>
    </row>
    <row r="186" spans="1:6" ht="14" x14ac:dyDescent="0.3">
      <c r="A186" s="14"/>
      <c r="B186" s="19" t="s">
        <v>14</v>
      </c>
      <c r="C186" s="23"/>
      <c r="D186" s="24" t="s">
        <v>81</v>
      </c>
      <c r="E186" s="23">
        <v>1</v>
      </c>
      <c r="F186" s="25">
        <f t="shared" si="13"/>
        <v>0</v>
      </c>
    </row>
    <row r="187" spans="1:6" ht="14" x14ac:dyDescent="0.3">
      <c r="A187" s="14"/>
      <c r="B187" s="19" t="s">
        <v>82</v>
      </c>
      <c r="C187" s="23"/>
      <c r="D187" s="24" t="s">
        <v>81</v>
      </c>
      <c r="E187" s="23">
        <v>1</v>
      </c>
      <c r="F187" s="25">
        <f t="shared" si="13"/>
        <v>0</v>
      </c>
    </row>
    <row r="188" spans="1:6" ht="14" x14ac:dyDescent="0.3">
      <c r="A188" s="14"/>
      <c r="B188" s="30"/>
      <c r="C188" s="32"/>
      <c r="D188" s="66"/>
      <c r="E188" s="59"/>
      <c r="F188" s="32"/>
    </row>
    <row r="189" spans="1:6" ht="14" x14ac:dyDescent="0.3">
      <c r="A189" s="14"/>
      <c r="B189" s="95" t="str">
        <f>"Subtotal cost for each activity"</f>
        <v>Subtotal cost for each activity</v>
      </c>
      <c r="C189" s="32"/>
      <c r="D189" s="14"/>
      <c r="E189" s="59"/>
      <c r="F189" s="34">
        <f>SUM(F183:F188)</f>
        <v>0</v>
      </c>
    </row>
    <row r="190" spans="1:6" ht="14" x14ac:dyDescent="0.3">
      <c r="A190" s="14"/>
      <c r="B190" s="96" t="str">
        <f>"Quantity of activities"</f>
        <v>Quantity of activities</v>
      </c>
      <c r="C190" s="26"/>
      <c r="D190" s="74"/>
      <c r="E190" s="58"/>
      <c r="F190" s="38">
        <v>3</v>
      </c>
    </row>
    <row r="191" spans="1:6" ht="28" x14ac:dyDescent="0.3">
      <c r="A191" s="14"/>
      <c r="B191" s="97" t="str">
        <f>"Total " &amp;B182</f>
        <v xml:space="preserve">Total Activity 3.1:    Conduct situational analyses through targeted consultations in each of the three City Councils to identify stakeholders the Project can work with on media strategy </v>
      </c>
      <c r="C191" s="32"/>
      <c r="D191" s="66"/>
      <c r="E191" s="59"/>
      <c r="F191" s="41">
        <f>F189*F190</f>
        <v>0</v>
      </c>
    </row>
    <row r="192" spans="1:6" ht="12.5" x14ac:dyDescent="0.25">
      <c r="A192" s="14"/>
      <c r="B192" s="44"/>
      <c r="C192" s="91"/>
      <c r="D192" s="42"/>
      <c r="E192" s="60"/>
      <c r="F192" s="46"/>
    </row>
    <row r="193" spans="1:6" ht="14" x14ac:dyDescent="0.3">
      <c r="A193" s="14"/>
      <c r="B193" s="114" t="s">
        <v>83</v>
      </c>
      <c r="C193" s="112"/>
      <c r="D193" s="112"/>
      <c r="E193" s="112"/>
      <c r="F193" s="113"/>
    </row>
    <row r="194" spans="1:6" ht="12.5" x14ac:dyDescent="0.25">
      <c r="A194" s="14"/>
      <c r="B194" s="94"/>
      <c r="C194" s="14"/>
      <c r="D194" s="14"/>
      <c r="E194" s="59"/>
      <c r="F194" s="14"/>
    </row>
    <row r="195" spans="1:6" ht="14" x14ac:dyDescent="0.3">
      <c r="A195" s="14"/>
      <c r="B195" s="30" t="s">
        <v>84</v>
      </c>
      <c r="C195" s="53">
        <v>0</v>
      </c>
      <c r="D195" s="98" t="s">
        <v>81</v>
      </c>
      <c r="E195" s="53">
        <v>0</v>
      </c>
      <c r="F195" s="53">
        <f t="shared" ref="F195:F199" si="14">E195*C195</f>
        <v>0</v>
      </c>
    </row>
    <row r="196" spans="1:6" ht="14" x14ac:dyDescent="0.3">
      <c r="A196" s="14"/>
      <c r="B196" s="30" t="s">
        <v>85</v>
      </c>
      <c r="C196" s="53">
        <v>0</v>
      </c>
      <c r="D196" s="98" t="s">
        <v>81</v>
      </c>
      <c r="E196" s="53">
        <v>0</v>
      </c>
      <c r="F196" s="53">
        <f t="shared" si="14"/>
        <v>0</v>
      </c>
    </row>
    <row r="197" spans="1:6" ht="14" x14ac:dyDescent="0.3">
      <c r="A197" s="14"/>
      <c r="B197" s="30" t="s">
        <v>86</v>
      </c>
      <c r="C197" s="53">
        <v>0</v>
      </c>
      <c r="D197" s="98" t="s">
        <v>81</v>
      </c>
      <c r="E197" s="53">
        <v>0</v>
      </c>
      <c r="F197" s="53">
        <f t="shared" si="14"/>
        <v>0</v>
      </c>
    </row>
    <row r="198" spans="1:6" ht="14" x14ac:dyDescent="0.3">
      <c r="A198" s="14"/>
      <c r="B198" s="30" t="s">
        <v>87</v>
      </c>
      <c r="C198" s="53">
        <v>0</v>
      </c>
      <c r="D198" s="98" t="s">
        <v>81</v>
      </c>
      <c r="E198" s="53">
        <v>0</v>
      </c>
      <c r="F198" s="53">
        <f t="shared" si="14"/>
        <v>0</v>
      </c>
    </row>
    <row r="199" spans="1:6" ht="14" x14ac:dyDescent="0.3">
      <c r="A199" s="14"/>
      <c r="B199" s="30" t="s">
        <v>88</v>
      </c>
      <c r="C199" s="53">
        <v>0</v>
      </c>
      <c r="D199" s="98" t="s">
        <v>81</v>
      </c>
      <c r="E199" s="53">
        <v>0</v>
      </c>
      <c r="F199" s="53">
        <f t="shared" si="14"/>
        <v>0</v>
      </c>
    </row>
    <row r="200" spans="1:6" ht="14" x14ac:dyDescent="0.3">
      <c r="A200" s="14"/>
      <c r="B200" s="30"/>
      <c r="C200" s="32"/>
      <c r="D200" s="66"/>
      <c r="E200" s="59"/>
      <c r="F200" s="32"/>
    </row>
    <row r="201" spans="1:6" ht="14" x14ac:dyDescent="0.3">
      <c r="A201" s="14"/>
      <c r="B201" s="95" t="str">
        <f>"Subtotal cost for each activity"</f>
        <v>Subtotal cost for each activity</v>
      </c>
      <c r="C201" s="32"/>
      <c r="D201" s="14"/>
      <c r="E201" s="59"/>
      <c r="F201" s="34">
        <f>SUM(F194:F200)</f>
        <v>0</v>
      </c>
    </row>
    <row r="202" spans="1:6" ht="14" x14ac:dyDescent="0.3">
      <c r="A202" s="14"/>
      <c r="B202" s="96" t="str">
        <f>"Quantity of activities"</f>
        <v>Quantity of activities</v>
      </c>
      <c r="C202" s="26"/>
      <c r="D202" s="74"/>
      <c r="E202" s="58"/>
      <c r="F202" s="38">
        <v>3</v>
      </c>
    </row>
    <row r="203" spans="1:6" ht="28" x14ac:dyDescent="0.3">
      <c r="A203" s="14"/>
      <c r="B203" s="97" t="str">
        <f>"Total " &amp;B193</f>
        <v>Total Activity 3.2:   Media education campaign on radio, print and digital news media to support the property valuation exercises, with focused messaging for the post property evaluation stage.</v>
      </c>
      <c r="C203" s="32"/>
      <c r="D203" s="66"/>
      <c r="E203" s="59"/>
      <c r="F203" s="41">
        <f>F201*F202</f>
        <v>0</v>
      </c>
    </row>
    <row r="204" spans="1:6" ht="12.5" x14ac:dyDescent="0.25">
      <c r="A204" s="14"/>
      <c r="B204" s="44"/>
      <c r="C204" s="91"/>
      <c r="D204" s="42"/>
      <c r="E204" s="60"/>
      <c r="F204" s="46"/>
    </row>
    <row r="205" spans="1:6" ht="13" x14ac:dyDescent="0.3">
      <c r="A205" s="14"/>
      <c r="B205" s="111" t="s">
        <v>89</v>
      </c>
      <c r="C205" s="112"/>
      <c r="D205" s="112"/>
      <c r="E205" s="112"/>
      <c r="F205" s="113"/>
    </row>
    <row r="206" spans="1:6" ht="12.5" x14ac:dyDescent="0.25">
      <c r="B206" s="94"/>
      <c r="C206" s="14"/>
      <c r="D206" s="14"/>
      <c r="E206" s="59"/>
      <c r="F206" s="14"/>
    </row>
    <row r="207" spans="1:6" ht="14" x14ac:dyDescent="0.3">
      <c r="A207" s="14"/>
      <c r="B207" s="30" t="s">
        <v>85</v>
      </c>
      <c r="C207" s="53">
        <v>0</v>
      </c>
      <c r="D207" s="98" t="s">
        <v>81</v>
      </c>
      <c r="E207" s="53">
        <v>0</v>
      </c>
      <c r="F207" s="53">
        <f t="shared" ref="F207:F210" si="15">E207*C207</f>
        <v>0</v>
      </c>
    </row>
    <row r="208" spans="1:6" ht="14" x14ac:dyDescent="0.3">
      <c r="A208" s="14"/>
      <c r="B208" s="30" t="s">
        <v>86</v>
      </c>
      <c r="C208" s="53">
        <v>0</v>
      </c>
      <c r="D208" s="98" t="s">
        <v>81</v>
      </c>
      <c r="E208" s="53">
        <v>0</v>
      </c>
      <c r="F208" s="53">
        <f t="shared" si="15"/>
        <v>0</v>
      </c>
    </row>
    <row r="209" spans="1:6" ht="14" x14ac:dyDescent="0.3">
      <c r="A209" s="14"/>
      <c r="B209" s="30" t="s">
        <v>87</v>
      </c>
      <c r="C209" s="53">
        <v>0</v>
      </c>
      <c r="D209" s="98" t="s">
        <v>81</v>
      </c>
      <c r="E209" s="53">
        <v>0</v>
      </c>
      <c r="F209" s="53">
        <f t="shared" si="15"/>
        <v>0</v>
      </c>
    </row>
    <row r="210" spans="1:6" ht="14" x14ac:dyDescent="0.3">
      <c r="A210" s="14"/>
      <c r="B210" s="30" t="s">
        <v>88</v>
      </c>
      <c r="C210" s="53">
        <v>0</v>
      </c>
      <c r="D210" s="98" t="s">
        <v>81</v>
      </c>
      <c r="E210" s="53">
        <v>0</v>
      </c>
      <c r="F210" s="53">
        <f t="shared" si="15"/>
        <v>0</v>
      </c>
    </row>
    <row r="211" spans="1:6" ht="14" x14ac:dyDescent="0.3">
      <c r="B211" s="30"/>
      <c r="C211" s="32"/>
      <c r="D211" s="66"/>
      <c r="E211" s="59"/>
      <c r="F211" s="32"/>
    </row>
    <row r="212" spans="1:6" ht="14" x14ac:dyDescent="0.3">
      <c r="B212" s="95" t="str">
        <f>"Subtotal cost for each activity"</f>
        <v>Subtotal cost for each activity</v>
      </c>
      <c r="C212" s="32"/>
      <c r="D212" s="14"/>
      <c r="E212" s="59"/>
      <c r="F212" s="34">
        <f>SUM(F206:F211)</f>
        <v>0</v>
      </c>
    </row>
    <row r="213" spans="1:6" ht="14" x14ac:dyDescent="0.3">
      <c r="B213" s="96" t="str">
        <f>"Quantity of activities"</f>
        <v>Quantity of activities</v>
      </c>
      <c r="C213" s="26"/>
      <c r="D213" s="74"/>
      <c r="E213" s="58"/>
      <c r="F213" s="38">
        <v>3</v>
      </c>
    </row>
    <row r="214" spans="1:6" ht="42" x14ac:dyDescent="0.3">
      <c r="B214" s="97" t="str">
        <f>"Total " &amp;B205</f>
        <v>Total Activity 3.3:   Media education campaign on radio,  print and digital news media aimed at selected stakeholders (property owners) to improve understanding about property tax, their rights, and obligations, and how tax compliance is linked to service delivery and utilization.</v>
      </c>
      <c r="C214" s="32"/>
      <c r="D214" s="66"/>
      <c r="E214" s="59"/>
      <c r="F214" s="41">
        <f>F212*F213</f>
        <v>0</v>
      </c>
    </row>
    <row r="215" spans="1:6" ht="12.5" x14ac:dyDescent="0.25">
      <c r="B215" s="44"/>
      <c r="C215" s="91"/>
      <c r="D215" s="42"/>
      <c r="E215" s="60"/>
      <c r="F215" s="46"/>
    </row>
    <row r="216" spans="1:6" ht="13" x14ac:dyDescent="0.3">
      <c r="B216" s="110" t="s">
        <v>90</v>
      </c>
      <c r="C216" s="107"/>
      <c r="D216" s="107"/>
      <c r="E216" s="107"/>
      <c r="F216" s="105"/>
    </row>
    <row r="217" spans="1:6" ht="12.5" x14ac:dyDescent="0.25">
      <c r="B217" s="94"/>
      <c r="C217" s="14"/>
      <c r="D217" s="14"/>
      <c r="E217" s="59"/>
      <c r="F217" s="14"/>
    </row>
    <row r="218" spans="1:6" ht="14" x14ac:dyDescent="0.3">
      <c r="A218" s="14"/>
      <c r="B218" s="30" t="s">
        <v>85</v>
      </c>
      <c r="C218" s="53">
        <v>0</v>
      </c>
      <c r="D218" s="98" t="s">
        <v>81</v>
      </c>
      <c r="E218" s="53">
        <v>0</v>
      </c>
      <c r="F218" s="53">
        <v>0</v>
      </c>
    </row>
    <row r="219" spans="1:6" ht="14" x14ac:dyDescent="0.3">
      <c r="A219" s="14"/>
      <c r="B219" s="30" t="s">
        <v>86</v>
      </c>
      <c r="C219" s="53">
        <v>0</v>
      </c>
      <c r="D219" s="98" t="s">
        <v>81</v>
      </c>
      <c r="E219" s="53">
        <v>0</v>
      </c>
      <c r="F219" s="53">
        <v>0</v>
      </c>
    </row>
    <row r="220" spans="1:6" ht="14" x14ac:dyDescent="0.3">
      <c r="A220" s="14"/>
      <c r="B220" s="30" t="s">
        <v>91</v>
      </c>
      <c r="C220" s="53">
        <v>0</v>
      </c>
      <c r="D220" s="98" t="s">
        <v>81</v>
      </c>
      <c r="E220" s="53">
        <v>0</v>
      </c>
      <c r="F220" s="53">
        <v>0</v>
      </c>
    </row>
    <row r="221" spans="1:6" ht="14" x14ac:dyDescent="0.3">
      <c r="A221" s="14"/>
      <c r="B221" s="30" t="s">
        <v>88</v>
      </c>
      <c r="C221" s="53">
        <v>0</v>
      </c>
      <c r="D221" s="98" t="s">
        <v>81</v>
      </c>
      <c r="E221" s="53">
        <v>0</v>
      </c>
      <c r="F221" s="53">
        <v>0</v>
      </c>
    </row>
    <row r="222" spans="1:6" ht="14" x14ac:dyDescent="0.3">
      <c r="B222" s="30"/>
      <c r="C222" s="32"/>
      <c r="D222" s="66"/>
      <c r="E222" s="59"/>
      <c r="F222" s="32"/>
    </row>
    <row r="223" spans="1:6" ht="14" x14ac:dyDescent="0.3">
      <c r="B223" s="95" t="str">
        <f>"Subtotal cost for each activity"</f>
        <v>Subtotal cost for each activity</v>
      </c>
      <c r="C223" s="32"/>
      <c r="D223" s="14"/>
      <c r="E223" s="59"/>
      <c r="F223" s="34">
        <f>SUM(F217:F222)</f>
        <v>0</v>
      </c>
    </row>
    <row r="224" spans="1:6" ht="14" x14ac:dyDescent="0.3">
      <c r="B224" s="96" t="str">
        <f>"Quantity of activities"</f>
        <v>Quantity of activities</v>
      </c>
      <c r="C224" s="26"/>
      <c r="D224" s="74"/>
      <c r="E224" s="58"/>
      <c r="F224" s="38">
        <v>3</v>
      </c>
    </row>
    <row r="225" spans="1:6" ht="42" x14ac:dyDescent="0.3">
      <c r="B225" s="97" t="str">
        <f>"Total " &amp;B216</f>
        <v xml:space="preserve">Total Activity 3.4:  Organize Media Engagements on community radio to popularize the recommendations that City Administrations commit to adopt as a result of the civic engagement discussions and related feedback from property owners. </v>
      </c>
      <c r="C225" s="32"/>
      <c r="D225" s="66"/>
      <c r="E225" s="59"/>
      <c r="F225" s="41">
        <f>F223*F224</f>
        <v>0</v>
      </c>
    </row>
    <row r="226" spans="1:6" ht="12.5" x14ac:dyDescent="0.25">
      <c r="B226" s="44"/>
      <c r="C226" s="91"/>
      <c r="D226" s="42"/>
      <c r="E226" s="60"/>
      <c r="F226" s="46"/>
    </row>
    <row r="227" spans="1:6" ht="13" x14ac:dyDescent="0.3">
      <c r="B227" s="111" t="s">
        <v>92</v>
      </c>
      <c r="C227" s="112"/>
      <c r="D227" s="112"/>
      <c r="E227" s="112"/>
      <c r="F227" s="113"/>
    </row>
    <row r="228" spans="1:6" ht="12.5" x14ac:dyDescent="0.25">
      <c r="B228" s="99"/>
      <c r="C228" s="65"/>
      <c r="D228" s="65"/>
      <c r="E228" s="64"/>
      <c r="F228" s="65"/>
    </row>
    <row r="229" spans="1:6" ht="14" x14ac:dyDescent="0.3">
      <c r="A229" s="14"/>
      <c r="B229" s="30" t="s">
        <v>85</v>
      </c>
      <c r="C229" s="53">
        <v>0</v>
      </c>
      <c r="D229" s="98" t="s">
        <v>81</v>
      </c>
      <c r="E229" s="53">
        <v>0</v>
      </c>
      <c r="F229" s="53">
        <v>0</v>
      </c>
    </row>
    <row r="230" spans="1:6" ht="14" x14ac:dyDescent="0.3">
      <c r="A230" s="14"/>
      <c r="B230" s="30" t="s">
        <v>86</v>
      </c>
      <c r="C230" s="53">
        <v>0</v>
      </c>
      <c r="D230" s="98" t="s">
        <v>81</v>
      </c>
      <c r="E230" s="53">
        <v>0</v>
      </c>
      <c r="F230" s="53">
        <v>0</v>
      </c>
    </row>
    <row r="231" spans="1:6" ht="14" x14ac:dyDescent="0.3">
      <c r="A231" s="14"/>
      <c r="B231" s="30" t="s">
        <v>91</v>
      </c>
      <c r="C231" s="53">
        <v>0</v>
      </c>
      <c r="D231" s="98" t="s">
        <v>81</v>
      </c>
      <c r="E231" s="53">
        <v>0</v>
      </c>
      <c r="F231" s="53">
        <v>0</v>
      </c>
    </row>
    <row r="232" spans="1:6" ht="14" x14ac:dyDescent="0.3">
      <c r="A232" s="14"/>
      <c r="B232" s="30" t="s">
        <v>88</v>
      </c>
      <c r="C232" s="53">
        <v>0</v>
      </c>
      <c r="D232" s="98" t="s">
        <v>81</v>
      </c>
      <c r="E232" s="53">
        <v>0</v>
      </c>
      <c r="F232" s="53">
        <v>0</v>
      </c>
    </row>
    <row r="233" spans="1:6" ht="14" x14ac:dyDescent="0.3">
      <c r="B233" s="30"/>
      <c r="C233" s="32"/>
      <c r="D233" s="66"/>
      <c r="E233" s="59"/>
      <c r="F233" s="32"/>
    </row>
    <row r="234" spans="1:6" ht="14" x14ac:dyDescent="0.3">
      <c r="B234" s="95" t="str">
        <f>"Subtotal cost for each activity"</f>
        <v>Subtotal cost for each activity</v>
      </c>
      <c r="C234" s="32"/>
      <c r="D234" s="14"/>
      <c r="E234" s="59"/>
      <c r="F234" s="34">
        <f>SUM(F228:F233)</f>
        <v>0</v>
      </c>
    </row>
    <row r="235" spans="1:6" ht="14" x14ac:dyDescent="0.3">
      <c r="B235" s="96" t="str">
        <f>"Quantity of activities"</f>
        <v>Quantity of activities</v>
      </c>
      <c r="C235" s="26"/>
      <c r="D235" s="74"/>
      <c r="E235" s="58"/>
      <c r="F235" s="38">
        <v>3</v>
      </c>
    </row>
    <row r="236" spans="1:6" ht="28" x14ac:dyDescent="0.3">
      <c r="B236" s="97" t="str">
        <f>"Total " &amp;B227</f>
        <v>Total Activity 3.5:   Media education campaign on radio, print and digital news media to demonstrate and celebrate achievements that are being made by local governments regarding service utilization at the local level</v>
      </c>
      <c r="C236" s="32"/>
      <c r="D236" s="66"/>
      <c r="E236" s="59"/>
      <c r="F236" s="41">
        <f>F234*F235</f>
        <v>0</v>
      </c>
    </row>
    <row r="237" spans="1:6" ht="14" x14ac:dyDescent="0.3">
      <c r="B237" s="44"/>
      <c r="C237" s="91"/>
      <c r="D237" s="92"/>
      <c r="E237" s="60"/>
      <c r="F237" s="46"/>
    </row>
    <row r="238" spans="1:6" ht="13" x14ac:dyDescent="0.3">
      <c r="B238" s="110" t="s">
        <v>93</v>
      </c>
      <c r="C238" s="107"/>
      <c r="D238" s="107"/>
      <c r="E238" s="107"/>
      <c r="F238" s="105"/>
    </row>
    <row r="239" spans="1:6" ht="12.5" x14ac:dyDescent="0.25">
      <c r="B239" s="94"/>
      <c r="C239" s="14"/>
      <c r="D239" s="14"/>
      <c r="E239" s="59"/>
      <c r="F239" s="14"/>
    </row>
    <row r="240" spans="1:6" ht="14" x14ac:dyDescent="0.3">
      <c r="A240" s="14"/>
      <c r="B240" s="30" t="s">
        <v>85</v>
      </c>
      <c r="C240" s="53">
        <v>0</v>
      </c>
      <c r="D240" s="98" t="s">
        <v>81</v>
      </c>
      <c r="E240" s="53">
        <v>0</v>
      </c>
      <c r="F240" s="53">
        <v>0</v>
      </c>
    </row>
    <row r="241" spans="1:6" ht="14" x14ac:dyDescent="0.3">
      <c r="A241" s="14"/>
      <c r="B241" s="30" t="s">
        <v>86</v>
      </c>
      <c r="C241" s="53">
        <v>0</v>
      </c>
      <c r="D241" s="98" t="s">
        <v>81</v>
      </c>
      <c r="E241" s="53">
        <v>0</v>
      </c>
      <c r="F241" s="53">
        <v>0</v>
      </c>
    </row>
    <row r="242" spans="1:6" ht="14" x14ac:dyDescent="0.3">
      <c r="A242" s="14"/>
      <c r="B242" s="30" t="s">
        <v>91</v>
      </c>
      <c r="C242" s="53">
        <v>0</v>
      </c>
      <c r="D242" s="98" t="s">
        <v>81</v>
      </c>
      <c r="E242" s="53">
        <v>0</v>
      </c>
      <c r="F242" s="53">
        <v>0</v>
      </c>
    </row>
    <row r="243" spans="1:6" ht="14" x14ac:dyDescent="0.3">
      <c r="A243" s="14"/>
      <c r="B243" s="30" t="s">
        <v>88</v>
      </c>
      <c r="C243" s="53">
        <v>0</v>
      </c>
      <c r="D243" s="98" t="s">
        <v>81</v>
      </c>
      <c r="E243" s="53">
        <v>0</v>
      </c>
      <c r="F243" s="53">
        <v>0</v>
      </c>
    </row>
    <row r="244" spans="1:6" ht="14" x14ac:dyDescent="0.3">
      <c r="B244" s="30"/>
      <c r="C244" s="32"/>
      <c r="D244" s="66"/>
      <c r="E244" s="59"/>
      <c r="F244" s="32"/>
    </row>
    <row r="245" spans="1:6" ht="14" x14ac:dyDescent="0.3">
      <c r="B245" s="95" t="str">
        <f>"Subtotal cost for each activity"</f>
        <v>Subtotal cost for each activity</v>
      </c>
      <c r="C245" s="32"/>
      <c r="D245" s="14"/>
      <c r="E245" s="59"/>
      <c r="F245" s="34">
        <f>SUM(F239:F244)</f>
        <v>0</v>
      </c>
    </row>
    <row r="246" spans="1:6" ht="14" x14ac:dyDescent="0.3">
      <c r="B246" s="96" t="str">
        <f>"Quantity of activities"</f>
        <v>Quantity of activities</v>
      </c>
      <c r="C246" s="26"/>
      <c r="D246" s="74"/>
      <c r="E246" s="58"/>
      <c r="F246" s="38">
        <v>3</v>
      </c>
    </row>
    <row r="247" spans="1:6" ht="28" x14ac:dyDescent="0.3">
      <c r="B247" s="97" t="str">
        <f>"Total " &amp;B238</f>
        <v>Total Activity 3.6:   Media education campaign on radio, print and digital news media to celebrate the top taxpayers and their financial contributions, linking the contributions to service utilization at the local level</v>
      </c>
      <c r="C247" s="32"/>
      <c r="D247" s="66"/>
      <c r="E247" s="59"/>
      <c r="F247" s="41">
        <f>F245*F246</f>
        <v>0</v>
      </c>
    </row>
    <row r="248" spans="1:6" ht="12.5" x14ac:dyDescent="0.25">
      <c r="B248" s="44"/>
      <c r="C248" s="91"/>
      <c r="D248" s="42"/>
      <c r="E248" s="60"/>
      <c r="F248" s="46"/>
    </row>
    <row r="249" spans="1:6" ht="13" x14ac:dyDescent="0.3">
      <c r="B249" s="111" t="s">
        <v>94</v>
      </c>
      <c r="C249" s="112"/>
      <c r="D249" s="112"/>
      <c r="E249" s="112"/>
      <c r="F249" s="113"/>
    </row>
    <row r="250" spans="1:6" ht="12.5" x14ac:dyDescent="0.25">
      <c r="B250" s="94"/>
      <c r="C250" s="14"/>
      <c r="D250" s="14"/>
      <c r="E250" s="59"/>
      <c r="F250" s="14"/>
    </row>
    <row r="251" spans="1:6" ht="14" x14ac:dyDescent="0.3">
      <c r="B251" s="30" t="s">
        <v>95</v>
      </c>
      <c r="C251" s="53">
        <v>0</v>
      </c>
      <c r="D251" s="73" t="s">
        <v>96</v>
      </c>
      <c r="E251" s="53">
        <v>0</v>
      </c>
      <c r="F251" s="53">
        <f t="shared" ref="F251:F254" si="16">E251*C251</f>
        <v>0</v>
      </c>
    </row>
    <row r="252" spans="1:6" ht="14" x14ac:dyDescent="0.3">
      <c r="B252" s="30" t="s">
        <v>97</v>
      </c>
      <c r="C252" s="53">
        <v>0</v>
      </c>
      <c r="D252" s="73" t="s">
        <v>96</v>
      </c>
      <c r="E252" s="53">
        <v>0</v>
      </c>
      <c r="F252" s="53">
        <f t="shared" si="16"/>
        <v>0</v>
      </c>
    </row>
    <row r="253" spans="1:6" ht="14" x14ac:dyDescent="0.3">
      <c r="B253" s="30" t="s">
        <v>98</v>
      </c>
      <c r="C253" s="53">
        <v>0</v>
      </c>
      <c r="D253" s="73" t="s">
        <v>96</v>
      </c>
      <c r="E253" s="53">
        <v>0</v>
      </c>
      <c r="F253" s="53">
        <f t="shared" si="16"/>
        <v>0</v>
      </c>
    </row>
    <row r="254" spans="1:6" ht="14" x14ac:dyDescent="0.3">
      <c r="B254" s="30"/>
      <c r="C254" s="53">
        <v>0</v>
      </c>
      <c r="D254" s="73" t="s">
        <v>96</v>
      </c>
      <c r="E254" s="53">
        <v>0</v>
      </c>
      <c r="F254" s="53">
        <f t="shared" si="16"/>
        <v>0</v>
      </c>
    </row>
    <row r="255" spans="1:6" ht="14" x14ac:dyDescent="0.3">
      <c r="B255" s="30"/>
      <c r="C255" s="32"/>
      <c r="D255" s="66"/>
      <c r="E255" s="59"/>
      <c r="F255" s="32"/>
    </row>
    <row r="256" spans="1:6" ht="14" x14ac:dyDescent="0.3">
      <c r="B256" s="95" t="str">
        <f>"Subtotal cost for each activity"</f>
        <v>Subtotal cost for each activity</v>
      </c>
      <c r="C256" s="32"/>
      <c r="D256" s="14"/>
      <c r="E256" s="59"/>
      <c r="F256" s="34">
        <f>SUM(F250:F255)</f>
        <v>0</v>
      </c>
    </row>
    <row r="257" spans="2:6" ht="14" x14ac:dyDescent="0.3">
      <c r="B257" s="96" t="str">
        <f>"Quantity of activities"</f>
        <v>Quantity of activities</v>
      </c>
      <c r="C257" s="26"/>
      <c r="D257" s="74"/>
      <c r="E257" s="58"/>
      <c r="F257" s="38">
        <v>1</v>
      </c>
    </row>
    <row r="258" spans="2:6" ht="14" x14ac:dyDescent="0.3">
      <c r="B258" s="100" t="str">
        <f>"Total " &amp;B249</f>
        <v>Total Activity 3.7: Conduct an end of Project evaluation</v>
      </c>
      <c r="C258" s="32"/>
      <c r="D258" s="66"/>
      <c r="E258" s="59"/>
      <c r="F258" s="41">
        <f>F256*F257</f>
        <v>0</v>
      </c>
    </row>
    <row r="259" spans="2:6" ht="14" x14ac:dyDescent="0.3">
      <c r="B259" s="44"/>
      <c r="C259" s="91"/>
      <c r="D259" s="92"/>
      <c r="E259" s="60"/>
      <c r="F259" s="46"/>
    </row>
    <row r="260" spans="2:6" ht="12.5" x14ac:dyDescent="0.25">
      <c r="B260" s="44"/>
      <c r="C260" s="91"/>
      <c r="D260" s="42"/>
      <c r="E260" s="60"/>
      <c r="F260" s="46"/>
    </row>
    <row r="261" spans="2:6" ht="14" x14ac:dyDescent="0.3">
      <c r="B261" s="101" t="s">
        <v>99</v>
      </c>
      <c r="C261" s="18"/>
      <c r="D261" s="18"/>
      <c r="E261" s="102"/>
      <c r="F261" s="103">
        <f>F19+F31+F44+F60+F77+F99+F113+F124+F135+F145+F157+F169+F180+F191+F203+F214+F225+F236+F247+F258</f>
        <v>0</v>
      </c>
    </row>
  </sheetData>
  <mergeCells count="16">
    <mergeCell ref="B137:F137"/>
    <mergeCell ref="B147:F147"/>
    <mergeCell ref="B238:F238"/>
    <mergeCell ref="B249:F249"/>
    <mergeCell ref="B159:F159"/>
    <mergeCell ref="B171:F171"/>
    <mergeCell ref="B182:F182"/>
    <mergeCell ref="B193:F193"/>
    <mergeCell ref="B205:F205"/>
    <mergeCell ref="B216:F216"/>
    <mergeCell ref="B227:F227"/>
    <mergeCell ref="B6:B7"/>
    <mergeCell ref="C6:F6"/>
    <mergeCell ref="B79:F79"/>
    <mergeCell ref="B101:F101"/>
    <mergeCell ref="B115:F1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Johnson</dc:creator>
  <cp:lastModifiedBy>Real Muloodi Property Network</cp:lastModifiedBy>
  <dcterms:created xsi:type="dcterms:W3CDTF">2023-05-26T15:15:04Z</dcterms:created>
  <dcterms:modified xsi:type="dcterms:W3CDTF">2023-05-26T15:15:04Z</dcterms:modified>
</cp:coreProperties>
</file>